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0" yWindow="-60" windowWidth="17370" windowHeight="13950"/>
  </bookViews>
  <sheets>
    <sheet name="info" sheetId="2" r:id="rId1"/>
    <sheet name="МИР 2017" sheetId="1" r:id="rId2"/>
    <sheet name="Аутсайдеры" sheetId="5" r:id="rId3"/>
    <sheet name="Россия 2017" sheetId="4" r:id="rId4"/>
    <sheet name="Диаграммы" sheetId="6" r:id="rId5"/>
  </sheets>
  <definedNames>
    <definedName name="_xlnm._FilterDatabase" localSheetId="2" hidden="1">Аутсайдеры!$A$1:$U$23</definedName>
    <definedName name="_xlnm._FilterDatabase" localSheetId="1" hidden="1">'МИР 2017'!$A$1:$U$211</definedName>
    <definedName name="_xlnm._FilterDatabase" localSheetId="3" hidden="1">'Россия 2017'!$A$1:$Q$97</definedName>
  </definedNames>
  <calcPr calcId="144525"/>
</workbook>
</file>

<file path=xl/calcChain.xml><?xml version="1.0" encoding="utf-8"?>
<calcChain xmlns="http://schemas.openxmlformats.org/spreadsheetml/2006/main">
  <c r="O72" i="4" l="1"/>
  <c r="O80" i="4"/>
  <c r="O87" i="4"/>
  <c r="O92" i="4"/>
  <c r="O40" i="4"/>
  <c r="O56" i="4"/>
  <c r="O62" i="4"/>
  <c r="O63" i="4"/>
  <c r="O64" i="4"/>
  <c r="O65" i="4"/>
  <c r="O73" i="4"/>
  <c r="O84" i="4"/>
  <c r="O93" i="4"/>
  <c r="O85" i="4"/>
  <c r="O52" i="4"/>
  <c r="O61" i="4"/>
  <c r="O69" i="4"/>
  <c r="O70" i="4"/>
  <c r="O71" i="4"/>
  <c r="O77" i="4"/>
  <c r="O78" i="4"/>
  <c r="O76" i="4"/>
  <c r="O79" i="4"/>
  <c r="O59" i="4"/>
  <c r="O60" i="4"/>
  <c r="R102" i="1" l="1"/>
  <c r="R157" i="1"/>
  <c r="H157" i="1"/>
  <c r="H176" i="1"/>
  <c r="H102" i="1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10" i="6"/>
  <c r="B39" i="6"/>
  <c r="C4" i="6"/>
  <c r="C3" i="6"/>
  <c r="B3" i="6"/>
  <c r="O103" i="4"/>
  <c r="O104" i="4"/>
  <c r="O105" i="4"/>
  <c r="O106" i="4"/>
  <c r="O107" i="4"/>
  <c r="O108" i="4"/>
  <c r="O109" i="4"/>
  <c r="O110" i="4"/>
  <c r="R201" i="1"/>
  <c r="H201" i="1"/>
  <c r="R12" i="5" l="1"/>
  <c r="H12" i="5"/>
  <c r="R16" i="5"/>
  <c r="H16" i="5"/>
  <c r="R200" i="1"/>
  <c r="R193" i="1"/>
  <c r="R187" i="1"/>
  <c r="R183" i="1"/>
  <c r="R184" i="1"/>
  <c r="H200" i="1"/>
  <c r="H193" i="1"/>
  <c r="H187" i="1"/>
  <c r="H183" i="1"/>
  <c r="H184" i="1"/>
  <c r="H181" i="1"/>
  <c r="R181" i="1"/>
  <c r="H180" i="1"/>
  <c r="R180" i="1"/>
  <c r="R175" i="1"/>
  <c r="H175" i="1"/>
  <c r="R176" i="1"/>
  <c r="H16" i="4" l="1"/>
  <c r="O55" i="4"/>
  <c r="O51" i="4"/>
  <c r="O50" i="4"/>
  <c r="O48" i="4"/>
  <c r="O49" i="4"/>
  <c r="O54" i="4"/>
  <c r="O45" i="4"/>
  <c r="O47" i="4"/>
  <c r="O67" i="4"/>
  <c r="O39" i="4"/>
  <c r="O38" i="4"/>
  <c r="O44" i="4"/>
  <c r="O31" i="4"/>
  <c r="O42" i="4"/>
  <c r="O34" i="4"/>
  <c r="O36" i="4"/>
  <c r="O43" i="4"/>
  <c r="O30" i="4"/>
  <c r="O41" i="4"/>
  <c r="O32" i="4"/>
  <c r="O37" i="4"/>
  <c r="O35" i="4"/>
  <c r="O33" i="4"/>
  <c r="O29" i="4"/>
  <c r="O27" i="4"/>
  <c r="O28" i="4"/>
  <c r="O24" i="4"/>
  <c r="O26" i="4"/>
  <c r="O25" i="4"/>
  <c r="O22" i="4"/>
  <c r="O20" i="4"/>
  <c r="O21" i="4"/>
  <c r="O15" i="4"/>
  <c r="O18" i="4"/>
  <c r="O19" i="4"/>
  <c r="O16" i="4"/>
  <c r="O23" i="4"/>
  <c r="O17" i="4"/>
  <c r="O13" i="4"/>
  <c r="O14" i="4"/>
  <c r="O12" i="4"/>
  <c r="O11" i="4"/>
  <c r="O10" i="4"/>
  <c r="O7" i="4"/>
  <c r="O4" i="4"/>
  <c r="O9" i="4"/>
  <c r="O6" i="4"/>
  <c r="O5" i="4"/>
  <c r="O8" i="4"/>
  <c r="O3" i="4"/>
  <c r="O2" i="4"/>
  <c r="H73" i="4"/>
  <c r="H56" i="4"/>
  <c r="H64" i="4"/>
  <c r="H63" i="4"/>
  <c r="H40" i="4"/>
  <c r="H65" i="4"/>
  <c r="H93" i="4"/>
  <c r="H62" i="4"/>
  <c r="H84" i="4"/>
  <c r="H92" i="4"/>
  <c r="H72" i="4"/>
  <c r="H87" i="4"/>
  <c r="H80" i="4"/>
  <c r="H78" i="4"/>
  <c r="H77" i="4"/>
  <c r="H79" i="4"/>
  <c r="H76" i="4"/>
  <c r="H70" i="4"/>
  <c r="H69" i="4"/>
  <c r="H52" i="4"/>
  <c r="H61" i="4"/>
  <c r="H85" i="4"/>
  <c r="H71" i="4"/>
  <c r="H60" i="4"/>
  <c r="H59" i="4"/>
  <c r="H68" i="4"/>
  <c r="H49" i="4"/>
  <c r="H48" i="4"/>
  <c r="H51" i="4"/>
  <c r="H67" i="4"/>
  <c r="H55" i="4"/>
  <c r="H23" i="4"/>
  <c r="H45" i="4"/>
  <c r="H50" i="4"/>
  <c r="H54" i="4"/>
  <c r="H47" i="4"/>
  <c r="H24" i="4"/>
  <c r="H44" i="4"/>
  <c r="H39" i="4"/>
  <c r="H38" i="4"/>
  <c r="H29" i="4"/>
  <c r="H41" i="4"/>
  <c r="H32" i="4"/>
  <c r="H36" i="4"/>
  <c r="H31" i="4"/>
  <c r="H43" i="4"/>
  <c r="H34" i="4"/>
  <c r="H30" i="4"/>
  <c r="H33" i="4"/>
  <c r="H37" i="4"/>
  <c r="H35" i="4"/>
  <c r="H28" i="4"/>
  <c r="H27" i="4"/>
  <c r="H42" i="4"/>
  <c r="H15" i="4"/>
  <c r="H22" i="4"/>
  <c r="H20" i="4"/>
  <c r="H26" i="4"/>
  <c r="H25" i="4"/>
  <c r="H18" i="4"/>
  <c r="H19" i="4"/>
  <c r="H21" i="4"/>
  <c r="H17" i="4"/>
  <c r="H13" i="4"/>
  <c r="H14" i="4"/>
  <c r="H10" i="4"/>
  <c r="H12" i="4"/>
  <c r="H7" i="4"/>
  <c r="H4" i="4"/>
  <c r="H11" i="4"/>
  <c r="H3" i="4"/>
  <c r="H5" i="4"/>
  <c r="H9" i="4"/>
  <c r="H6" i="4"/>
  <c r="H8" i="4"/>
  <c r="H2" i="4"/>
  <c r="O68" i="4"/>
  <c r="R4" i="5" l="1"/>
  <c r="H4" i="5"/>
  <c r="R22" i="5"/>
  <c r="H22" i="5"/>
  <c r="R9" i="5"/>
  <c r="H9" i="5"/>
  <c r="R8" i="5"/>
  <c r="H8" i="5"/>
  <c r="R19" i="5"/>
  <c r="H19" i="5"/>
  <c r="R20" i="5"/>
  <c r="H20" i="5"/>
  <c r="R5" i="5"/>
  <c r="H5" i="5"/>
  <c r="R11" i="5"/>
  <c r="H11" i="5"/>
  <c r="R7" i="5"/>
  <c r="H7" i="5"/>
  <c r="R14" i="5"/>
  <c r="H14" i="5"/>
  <c r="R17" i="5"/>
  <c r="H17" i="5"/>
  <c r="R13" i="5"/>
  <c r="H13" i="5"/>
  <c r="R3" i="5"/>
  <c r="H3" i="5"/>
  <c r="R18" i="5"/>
  <c r="H18" i="5"/>
  <c r="R15" i="5"/>
  <c r="H15" i="5"/>
  <c r="H188" i="1"/>
  <c r="R188" i="1"/>
  <c r="H143" i="1"/>
  <c r="R143" i="1"/>
  <c r="R198" i="1"/>
  <c r="H198" i="1"/>
  <c r="H159" i="1" l="1"/>
  <c r="R159" i="1"/>
  <c r="R141" i="1"/>
  <c r="H141" i="1"/>
  <c r="H61" i="1"/>
  <c r="R194" i="1"/>
  <c r="H194" i="1"/>
  <c r="R155" i="1"/>
  <c r="H155" i="1"/>
  <c r="H182" i="1"/>
  <c r="R182" i="1"/>
  <c r="H158" i="1"/>
  <c r="R158" i="1"/>
  <c r="H156" i="1" l="1"/>
  <c r="R156" i="1"/>
  <c r="R93" i="1"/>
  <c r="H93" i="1"/>
  <c r="R126" i="1"/>
  <c r="H126" i="1"/>
  <c r="R61" i="1"/>
  <c r="R89" i="1"/>
  <c r="H89" i="1"/>
  <c r="H38" i="5"/>
  <c r="H134" i="1"/>
  <c r="H171" i="1"/>
  <c r="H192" i="1"/>
  <c r="H197" i="1"/>
  <c r="H169" i="1"/>
  <c r="H178" i="1"/>
  <c r="H165" i="1"/>
  <c r="H164" i="1"/>
  <c r="H161" i="1"/>
  <c r="H135" i="1"/>
  <c r="H127" i="1"/>
  <c r="H195" i="1"/>
  <c r="H133" i="1"/>
  <c r="H124" i="1"/>
  <c r="H162" i="1"/>
  <c r="H173" i="1"/>
  <c r="H174" i="1"/>
  <c r="H103" i="1"/>
  <c r="H168" i="1"/>
  <c r="H80" i="1"/>
  <c r="H154" i="1"/>
  <c r="H170" i="1"/>
  <c r="H179" i="1"/>
  <c r="H150" i="1"/>
  <c r="H167" i="1"/>
  <c r="H118" i="1"/>
  <c r="H190" i="1"/>
  <c r="H140" i="1"/>
  <c r="H151" i="1"/>
  <c r="H146" i="1"/>
  <c r="H110" i="1"/>
  <c r="H185" i="1"/>
  <c r="H191" i="1"/>
  <c r="H144" i="1"/>
  <c r="H148" i="1"/>
  <c r="H196" i="1"/>
  <c r="H138" i="1"/>
  <c r="H53" i="1"/>
  <c r="H131" i="1"/>
  <c r="H145" i="1"/>
  <c r="H90" i="1"/>
  <c r="H199" i="1"/>
  <c r="H163" i="1"/>
  <c r="H186" i="1"/>
  <c r="H147" i="1"/>
  <c r="H57" i="1"/>
  <c r="H166" i="1"/>
  <c r="H132" i="1"/>
  <c r="H129" i="1"/>
  <c r="H142" i="1"/>
  <c r="H152" i="1"/>
  <c r="H160" i="1"/>
  <c r="H139" i="1"/>
  <c r="H70" i="1"/>
  <c r="H125" i="1"/>
  <c r="H75" i="1"/>
  <c r="H122" i="1"/>
  <c r="H149" i="1"/>
  <c r="H105" i="1"/>
  <c r="H83" i="1"/>
  <c r="H123" i="1"/>
  <c r="H111" i="1"/>
  <c r="H130" i="1"/>
  <c r="H137" i="1"/>
  <c r="H58" i="1"/>
  <c r="H128" i="1"/>
  <c r="H119" i="1"/>
  <c r="H115" i="1"/>
  <c r="H69" i="1"/>
  <c r="H109" i="1"/>
  <c r="H108" i="1"/>
  <c r="H172" i="1"/>
  <c r="H99" i="1"/>
  <c r="H112" i="1"/>
  <c r="H116" i="1"/>
  <c r="H136" i="1"/>
  <c r="H86" i="1"/>
  <c r="H120" i="1"/>
  <c r="H117" i="1"/>
  <c r="H101" i="1"/>
  <c r="H106" i="1"/>
  <c r="H92" i="1"/>
  <c r="H81" i="1"/>
  <c r="H63" i="1"/>
  <c r="H52" i="1"/>
  <c r="H114" i="1"/>
  <c r="H113" i="1"/>
  <c r="H88" i="1"/>
  <c r="H84" i="1"/>
  <c r="H104" i="1"/>
  <c r="H97" i="1"/>
  <c r="H121" i="1"/>
  <c r="H60" i="1"/>
  <c r="H64" i="1"/>
  <c r="H91" i="1"/>
  <c r="H153" i="1"/>
  <c r="H189" i="1"/>
  <c r="H98" i="1"/>
  <c r="H78" i="1"/>
  <c r="H49" i="1"/>
  <c r="H96" i="1"/>
  <c r="H100" i="1"/>
  <c r="H67" i="1"/>
  <c r="H79" i="1"/>
  <c r="H94" i="1"/>
  <c r="H95" i="1"/>
  <c r="H74" i="1"/>
  <c r="H72" i="1"/>
  <c r="H36" i="1"/>
  <c r="H71" i="1"/>
  <c r="H77" i="1"/>
  <c r="H87" i="1"/>
  <c r="H76" i="1"/>
  <c r="H82" i="1"/>
  <c r="H66" i="1"/>
  <c r="H65" i="1"/>
  <c r="H62" i="1"/>
  <c r="H59" i="1"/>
  <c r="H73" i="1"/>
  <c r="H68" i="1"/>
  <c r="H107" i="1"/>
  <c r="H177" i="1"/>
  <c r="H50" i="1"/>
  <c r="H55" i="1"/>
  <c r="H54" i="1"/>
  <c r="H85" i="1"/>
  <c r="H56" i="1"/>
  <c r="H51" i="1"/>
  <c r="H47" i="1"/>
  <c r="H38" i="1"/>
  <c r="H46" i="1"/>
  <c r="H37" i="1"/>
  <c r="H48" i="1"/>
  <c r="H43" i="1"/>
  <c r="H42" i="1"/>
  <c r="H44" i="1"/>
  <c r="H45" i="1"/>
  <c r="H40" i="1"/>
  <c r="H41" i="1"/>
  <c r="H39" i="1"/>
  <c r="H35" i="1"/>
  <c r="H31" i="1"/>
  <c r="H34" i="1"/>
  <c r="H32" i="1"/>
  <c r="H33" i="1"/>
  <c r="H29" i="1"/>
  <c r="H30" i="1"/>
  <c r="H26" i="1"/>
  <c r="H24" i="1"/>
  <c r="H28" i="1"/>
  <c r="H27" i="1"/>
  <c r="H25" i="1"/>
  <c r="H23" i="1"/>
  <c r="H22" i="1"/>
  <c r="H20" i="1"/>
  <c r="H21" i="1"/>
  <c r="H19" i="1"/>
  <c r="H18" i="1"/>
  <c r="H16" i="1"/>
  <c r="H17" i="1"/>
  <c r="H15" i="1"/>
  <c r="H14" i="1"/>
  <c r="H13" i="1"/>
  <c r="H11" i="1"/>
  <c r="H12" i="1"/>
  <c r="H10" i="1"/>
  <c r="H9" i="1"/>
  <c r="H8" i="1"/>
  <c r="H7" i="1"/>
  <c r="H6" i="1"/>
  <c r="H4" i="1"/>
  <c r="H5" i="1"/>
  <c r="H3" i="1"/>
  <c r="H2" i="1"/>
  <c r="R134" i="1"/>
  <c r="R171" i="1"/>
  <c r="R192" i="1"/>
  <c r="R197" i="1"/>
  <c r="R169" i="1"/>
  <c r="R178" i="1"/>
  <c r="R165" i="1"/>
  <c r="R164" i="1"/>
  <c r="R161" i="1"/>
  <c r="R135" i="1"/>
  <c r="R127" i="1"/>
  <c r="R195" i="1"/>
  <c r="R133" i="1"/>
  <c r="R124" i="1"/>
  <c r="R162" i="1"/>
  <c r="R173" i="1"/>
  <c r="R174" i="1"/>
  <c r="R103" i="1"/>
  <c r="R168" i="1"/>
  <c r="R80" i="1"/>
  <c r="R154" i="1"/>
  <c r="R170" i="1"/>
  <c r="R179" i="1"/>
  <c r="R150" i="1"/>
  <c r="R167" i="1"/>
  <c r="R118" i="1"/>
  <c r="R190" i="1"/>
  <c r="R140" i="1"/>
  <c r="R151" i="1"/>
  <c r="R146" i="1"/>
  <c r="R110" i="1"/>
  <c r="R185" i="1"/>
  <c r="R191" i="1"/>
  <c r="R144" i="1"/>
  <c r="R148" i="1"/>
  <c r="R196" i="1"/>
  <c r="R138" i="1"/>
  <c r="R53" i="1"/>
  <c r="R131" i="1"/>
  <c r="R145" i="1"/>
  <c r="R90" i="1"/>
  <c r="R199" i="1"/>
  <c r="R163" i="1"/>
  <c r="R186" i="1"/>
  <c r="R147" i="1"/>
  <c r="R57" i="1"/>
  <c r="R166" i="1"/>
  <c r="R132" i="1"/>
  <c r="R129" i="1"/>
  <c r="R142" i="1"/>
  <c r="R152" i="1"/>
  <c r="R160" i="1"/>
  <c r="R139" i="1"/>
  <c r="R70" i="1"/>
  <c r="R125" i="1"/>
  <c r="R75" i="1"/>
  <c r="R122" i="1"/>
  <c r="R149" i="1"/>
  <c r="R105" i="1"/>
  <c r="R83" i="1"/>
  <c r="R123" i="1"/>
  <c r="R111" i="1"/>
  <c r="R130" i="1"/>
  <c r="R137" i="1"/>
  <c r="R58" i="1"/>
  <c r="R128" i="1"/>
  <c r="R119" i="1"/>
  <c r="R115" i="1"/>
  <c r="R69" i="1"/>
  <c r="R109" i="1"/>
  <c r="R108" i="1"/>
  <c r="R172" i="1"/>
  <c r="R99" i="1"/>
  <c r="R112" i="1"/>
  <c r="R116" i="1"/>
  <c r="R136" i="1"/>
  <c r="R86" i="1"/>
  <c r="R120" i="1"/>
  <c r="R117" i="1"/>
  <c r="R101" i="1"/>
  <c r="R106" i="1"/>
  <c r="R92" i="1"/>
  <c r="R81" i="1"/>
  <c r="R63" i="1"/>
  <c r="R52" i="1"/>
  <c r="R114" i="1"/>
  <c r="R113" i="1"/>
  <c r="R88" i="1"/>
  <c r="R84" i="1"/>
  <c r="R104" i="1"/>
  <c r="R97" i="1"/>
  <c r="R121" i="1"/>
  <c r="R60" i="1"/>
  <c r="R64" i="1"/>
  <c r="R91" i="1"/>
  <c r="R35" i="1"/>
  <c r="R153" i="1"/>
  <c r="R189" i="1"/>
  <c r="R98" i="1"/>
  <c r="R78" i="1"/>
  <c r="R49" i="1"/>
  <c r="R96" i="1"/>
  <c r="R100" i="1"/>
  <c r="R67" i="1"/>
  <c r="R79" i="1"/>
  <c r="R94" i="1"/>
  <c r="R95" i="1"/>
  <c r="R74" i="1"/>
  <c r="R72" i="1"/>
  <c r="R36" i="1"/>
  <c r="R71" i="1"/>
  <c r="R77" i="1"/>
  <c r="R87" i="1"/>
  <c r="R76" i="1"/>
  <c r="R82" i="1"/>
  <c r="R47" i="1"/>
  <c r="R66" i="1"/>
  <c r="R65" i="1"/>
  <c r="R62" i="1"/>
  <c r="R59" i="1"/>
  <c r="R73" i="1"/>
  <c r="R68" i="1"/>
  <c r="R42" i="1"/>
  <c r="R107" i="1"/>
  <c r="R177" i="1"/>
  <c r="R50" i="1"/>
  <c r="R55" i="1"/>
  <c r="R48" i="1"/>
  <c r="R54" i="1"/>
  <c r="R32" i="1"/>
  <c r="R41" i="1"/>
  <c r="R85" i="1"/>
  <c r="R56" i="1"/>
  <c r="R38" i="1"/>
  <c r="R46" i="1"/>
  <c r="R43" i="1"/>
  <c r="R37" i="1"/>
  <c r="R40" i="1"/>
  <c r="R51" i="1"/>
  <c r="R34" i="1"/>
  <c r="R39" i="1"/>
  <c r="R45" i="1"/>
  <c r="R24" i="1"/>
  <c r="R44" i="1"/>
  <c r="R33" i="1"/>
  <c r="R31" i="1"/>
  <c r="R28" i="1"/>
  <c r="R27" i="1"/>
  <c r="R22" i="1"/>
  <c r="R25" i="1"/>
  <c r="R29" i="1"/>
  <c r="R30" i="1"/>
  <c r="R21" i="1"/>
  <c r="R26" i="1"/>
  <c r="R20" i="1"/>
  <c r="R23" i="1"/>
  <c r="R19" i="1"/>
  <c r="R16" i="1"/>
  <c r="R18" i="1"/>
  <c r="R17" i="1"/>
  <c r="R12" i="1"/>
  <c r="R14" i="1"/>
  <c r="R13" i="1"/>
  <c r="R15" i="1"/>
  <c r="R10" i="1"/>
  <c r="R9" i="1"/>
  <c r="R11" i="1"/>
  <c r="R8" i="1"/>
  <c r="R6" i="1"/>
  <c r="R4" i="1"/>
  <c r="R7" i="1"/>
  <c r="R3" i="1"/>
  <c r="R5" i="1"/>
  <c r="R2" i="1"/>
  <c r="O112" i="4" l="1"/>
  <c r="O111" i="4"/>
</calcChain>
</file>

<file path=xl/comments1.xml><?xml version="1.0" encoding="utf-8"?>
<comments xmlns="http://schemas.openxmlformats.org/spreadsheetml/2006/main">
  <authors>
    <author>Michaele Stevsky</author>
  </authors>
  <commentList>
    <comment ref="E61" authorId="0">
      <text>
        <r>
          <rPr>
            <b/>
            <sz val="9"/>
            <color indexed="81"/>
            <rFont val="Tahoma"/>
            <charset val="1"/>
          </rPr>
          <t>Умер 16.07.2014, передал капитал в наследство Карлу Альбрехту младшему и Беате Хайстер</t>
        </r>
      </text>
    </comment>
  </commentList>
</comments>
</file>

<file path=xl/sharedStrings.xml><?xml version="1.0" encoding="utf-8"?>
<sst xmlns="http://schemas.openxmlformats.org/spreadsheetml/2006/main" count="2433" uniqueCount="747">
  <si>
    <t>Место
2011</t>
  </si>
  <si>
    <t>Место
2012</t>
  </si>
  <si>
    <t>Имя</t>
  </si>
  <si>
    <t>Пол</t>
  </si>
  <si>
    <t>Возраст</t>
  </si>
  <si>
    <t>Источник доходов</t>
  </si>
  <si>
    <t>Страна проживания</t>
  </si>
  <si>
    <t>Карлос Слим Элу и семья</t>
  </si>
  <si>
    <t>м</t>
  </si>
  <si>
    <t>Телекоммуникации</t>
  </si>
  <si>
    <t>Мексика</t>
  </si>
  <si>
    <t>Билл Гейтс</t>
  </si>
  <si>
    <t>Программное обеспечение</t>
  </si>
  <si>
    <t>США</t>
  </si>
  <si>
    <t>Уоррен Баффет</t>
  </si>
  <si>
    <t>Berkshire Hathaway - холдинг, занимающийся инвестициями, страхованием, владеющий некоторыми СМИ и разнообразными производствами</t>
  </si>
  <si>
    <t>Бернар Арно</t>
  </si>
  <si>
    <t>Парфюмерия</t>
  </si>
  <si>
    <t>Франция</t>
  </si>
  <si>
    <t>Амансио Ортега</t>
  </si>
  <si>
    <t>Zara</t>
  </si>
  <si>
    <t>Испания</t>
  </si>
  <si>
    <t>Ларри Эллисон</t>
  </si>
  <si>
    <t>Эйке Батиста</t>
  </si>
  <si>
    <t>Нефть</t>
  </si>
  <si>
    <t>Бразилия</t>
  </si>
  <si>
    <t>Стефан Перссон</t>
  </si>
  <si>
    <t>H&amp;M</t>
  </si>
  <si>
    <t>Швеция</t>
  </si>
  <si>
    <t>Диверсифицированные доходы</t>
  </si>
  <si>
    <t>Гонконг</t>
  </si>
  <si>
    <t>Карл Альбрехт</t>
  </si>
  <si>
    <t>Альди</t>
  </si>
  <si>
    <t>Германия</t>
  </si>
  <si>
    <t>Кристи Уолтон и семья</t>
  </si>
  <si>
    <t>ж</t>
  </si>
  <si>
    <t>Уолмарт</t>
  </si>
  <si>
    <t>Дэвид Кох</t>
  </si>
  <si>
    <t>Чарльз Кох</t>
  </si>
  <si>
    <t>Шелдон Аделсон</t>
  </si>
  <si>
    <t>Джим Уолтон</t>
  </si>
  <si>
    <t>Элис Уолтон</t>
  </si>
  <si>
    <t>Самуэль Робсон Уолтон</t>
  </si>
  <si>
    <t>Мукеш Амбани</t>
  </si>
  <si>
    <t>Нефть, газ, нефтепродукты</t>
  </si>
  <si>
    <t>Индия</t>
  </si>
  <si>
    <t>Майкл Блумберг</t>
  </si>
  <si>
    <t>Bloomberg</t>
  </si>
  <si>
    <t>Лакшми Миттал</t>
  </si>
  <si>
    <t>Черные металлы</t>
  </si>
  <si>
    <t>Джордж Сорос</t>
  </si>
  <si>
    <t>Хеджевый фонд</t>
  </si>
  <si>
    <t>Микеле Ферреро и семья</t>
  </si>
  <si>
    <t>Италия</t>
  </si>
  <si>
    <t>Ларри Пейдж</t>
  </si>
  <si>
    <t>Интернет</t>
  </si>
  <si>
    <t>Джефф Безос</t>
  </si>
  <si>
    <t>Amazon.com</t>
  </si>
  <si>
    <t>N/A</t>
  </si>
  <si>
    <t>Недвижимость</t>
  </si>
  <si>
    <t>Алишер Усманов</t>
  </si>
  <si>
    <t>Черные металлы, телекоммуникации</t>
  </si>
  <si>
    <t>Россия</t>
  </si>
  <si>
    <t>Инвестиции</t>
  </si>
  <si>
    <t>Саудовская Аравия</t>
  </si>
  <si>
    <t>Джорджина Райнхарт</t>
  </si>
  <si>
    <t>Полезные ископаемые</t>
  </si>
  <si>
    <t>Австралия</t>
  </si>
  <si>
    <t>Ли Шау Ки</t>
  </si>
  <si>
    <t>Альди, Trader Joes</t>
  </si>
  <si>
    <t>Чили</t>
  </si>
  <si>
    <t>Розничная торговля</t>
  </si>
  <si>
    <t>СМИ</t>
  </si>
  <si>
    <t>Канада</t>
  </si>
  <si>
    <t>Марк Цукерберг</t>
  </si>
  <si>
    <t>Facebook</t>
  </si>
  <si>
    <t>Рикардо Салинас Плиего</t>
  </si>
  <si>
    <t>Розничная торговля, СМИ, финансы</t>
  </si>
  <si>
    <t>Альберто Байерес Гонзалес</t>
  </si>
  <si>
    <t>Ринат Ахметов</t>
  </si>
  <si>
    <t>Украина</t>
  </si>
  <si>
    <t>Чен Юй-тун</t>
  </si>
  <si>
    <t>Азим Премжи</t>
  </si>
  <si>
    <t>Владимир Лисин</t>
  </si>
  <si>
    <t>Майкл Делл</t>
  </si>
  <si>
    <t>Dell</t>
  </si>
  <si>
    <t>Стив Балмер</t>
  </si>
  <si>
    <t>Алексей Мордашов</t>
  </si>
  <si>
    <t>Владимир Потанин</t>
  </si>
  <si>
    <t>Цветные металлы</t>
  </si>
  <si>
    <t>Фил Найт</t>
  </si>
  <si>
    <t>Nike</t>
  </si>
  <si>
    <t>Пол Аллен</t>
  </si>
  <si>
    <t>Программное обеспечение, инвестиции</t>
  </si>
  <si>
    <t>Бирджит Раусинг</t>
  </si>
  <si>
    <t>Упаковка</t>
  </si>
  <si>
    <t>Земельный выкуп</t>
  </si>
  <si>
    <t>Джозеф Сафра</t>
  </si>
  <si>
    <t>Банки</t>
  </si>
  <si>
    <t>Джон Марс</t>
  </si>
  <si>
    <t>Сладости, корма для животных</t>
  </si>
  <si>
    <t>Жаклин Марс</t>
  </si>
  <si>
    <t>Форрест Марс</t>
  </si>
  <si>
    <t>Вагит Алекперов</t>
  </si>
  <si>
    <t>Нефть, нефтепродукты</t>
  </si>
  <si>
    <t>Михаил Фридман</t>
  </si>
  <si>
    <t>Нефть, банки, телекоммуникации</t>
  </si>
  <si>
    <t>Михаил Прохоров</t>
  </si>
  <si>
    <t>Сюзан Клаттен</t>
  </si>
  <si>
    <t>БМВ, фармацевтика</t>
  </si>
  <si>
    <t>Франсуа Пино</t>
  </si>
  <si>
    <t>Джон Полсон</t>
  </si>
  <si>
    <t>Мохаммед аль Амуди</t>
  </si>
  <si>
    <t>Энн Кокс Чамберс</t>
  </si>
  <si>
    <t>Виктор Вексельберг</t>
  </si>
  <si>
    <t>Нефть, металлы</t>
  </si>
  <si>
    <t>Луис Карлос Сармьенто</t>
  </si>
  <si>
    <t>Колумбия</t>
  </si>
  <si>
    <t>Роберт Куок</t>
  </si>
  <si>
    <t>Малайзия</t>
  </si>
  <si>
    <t>Антонио Эрмирио де Мораес</t>
  </si>
  <si>
    <t>Роман Абрамович</t>
  </si>
  <si>
    <t>Черные металлы, инвестиции</t>
  </si>
  <si>
    <t>Дональд Брен</t>
  </si>
  <si>
    <t>Рональд Перельман</t>
  </si>
  <si>
    <t>Хорхе Пуало Леманн</t>
  </si>
  <si>
    <t>Пиво</t>
  </si>
  <si>
    <t>Лен Блаватник</t>
  </si>
  <si>
    <t>Access Industries</t>
  </si>
  <si>
    <t>Леонид Михельсон</t>
  </si>
  <si>
    <t>Газ</t>
  </si>
  <si>
    <t>Леонардо дель Веччио</t>
  </si>
  <si>
    <t>Очки</t>
  </si>
  <si>
    <t>Джон Фредриксен</t>
  </si>
  <si>
    <t>Грузоперевозки</t>
  </si>
  <si>
    <t>Кипр</t>
  </si>
  <si>
    <t>Алико Данготе</t>
  </si>
  <si>
    <t>Сахар, мука, цемент</t>
  </si>
  <si>
    <t>Нигерия</t>
  </si>
  <si>
    <t>Стефан Квандт</t>
  </si>
  <si>
    <t>БМВ</t>
  </si>
  <si>
    <t>Гарольд Хамм</t>
  </si>
  <si>
    <t>Джеральд Кавендиш</t>
  </si>
  <si>
    <t>Великобритания</t>
  </si>
  <si>
    <t>Савитри Джиндал</t>
  </si>
  <si>
    <t>Андрей Мельниченко</t>
  </si>
  <si>
    <t>Уголь, удобрения</t>
  </si>
  <si>
    <t>Джеймс Симонс</t>
  </si>
  <si>
    <t>Эрнесто Бертарелли</t>
  </si>
  <si>
    <t>Биотехнологии</t>
  </si>
  <si>
    <t>Швейцария</t>
  </si>
  <si>
    <t>Джек Тейлор</t>
  </si>
  <si>
    <t>Прокат автомобилей</t>
  </si>
  <si>
    <t>Эбигейл Джонсон</t>
  </si>
  <si>
    <t>Fidelity</t>
  </si>
  <si>
    <t>Робин Ли</t>
  </si>
  <si>
    <t>Китай</t>
  </si>
  <si>
    <t>Элиодоро, Бернардо и Патрисия Матте</t>
  </si>
  <si>
    <t>Бумага</t>
  </si>
  <si>
    <t>Джоанна Квандт</t>
  </si>
  <si>
    <t>Джордж Кайзер</t>
  </si>
  <si>
    <t>Нефть, газ, банки</t>
  </si>
  <si>
    <t>200+</t>
  </si>
  <si>
    <t>Рэй Далио</t>
  </si>
  <si>
    <t>Япония</t>
  </si>
  <si>
    <t>Ханс Раусинг</t>
  </si>
  <si>
    <t>Ананда Кришнан</t>
  </si>
  <si>
    <t>Самолётостроение</t>
  </si>
  <si>
    <t>Клаус-Мишель Куне</t>
  </si>
  <si>
    <t>Паллонжи Мистри</t>
  </si>
  <si>
    <t>Строительство</t>
  </si>
  <si>
    <t>Ирландия</t>
  </si>
  <si>
    <t>Хорст Пуллман и семья</t>
  </si>
  <si>
    <t>Геннадий Тимченко</t>
  </si>
  <si>
    <t>Нефть, торговля</t>
  </si>
  <si>
    <t>Гарольд Симонс</t>
  </si>
  <si>
    <t>Дмитрий Рыболовлев</t>
  </si>
  <si>
    <t>Удобрения</t>
  </si>
  <si>
    <t>Дэвид и Симон Рейбен</t>
  </si>
  <si>
    <t>Лорин Пауэлл Джобс и семья</t>
  </si>
  <si>
    <t>Apple, Pixar</t>
  </si>
  <si>
    <t>Олег Дерипаска</t>
  </si>
  <si>
    <t>Алюминий</t>
  </si>
  <si>
    <t>Герман Хан</t>
  </si>
  <si>
    <t>Ли Гон Хи</t>
  </si>
  <si>
    <t>Samsung</t>
  </si>
  <si>
    <t>Южная Корея</t>
  </si>
  <si>
    <t>Руперт Мёрдок</t>
  </si>
  <si>
    <t>Стив Коэн</t>
  </si>
  <si>
    <t>Чарльз Ерген</t>
  </si>
  <si>
    <t>Искандер Махмудов</t>
  </si>
  <si>
    <t>Полезные ископаемые, машиностроение</t>
  </si>
  <si>
    <t>Страхование</t>
  </si>
  <si>
    <t>Чехия</t>
  </si>
  <si>
    <t>Ричард Киндер</t>
  </si>
  <si>
    <t>Трубопроводы</t>
  </si>
  <si>
    <t>Лианг Венген</t>
  </si>
  <si>
    <t>Manufacturing</t>
  </si>
  <si>
    <t>Сунил Миттал и семья</t>
  </si>
  <si>
    <t>Хансйорг Висс</t>
  </si>
  <si>
    <t>Медицинское оборудование</t>
  </si>
  <si>
    <t>Филиппины</t>
  </si>
  <si>
    <t>Кумар Бирла</t>
  </si>
  <si>
    <t>Товары народного потребления</t>
  </si>
  <si>
    <t>Август фон Винк</t>
  </si>
  <si>
    <t>Анил Амбани</t>
  </si>
  <si>
    <t>Шарлин де Карвальо-Хайнекен</t>
  </si>
  <si>
    <t>Heineken</t>
  </si>
  <si>
    <t>Нидерланды</t>
  </si>
  <si>
    <t>Ральф Лоурен</t>
  </si>
  <si>
    <t>Мода и розничная торговля</t>
  </si>
  <si>
    <t>Дилип Шангви</t>
  </si>
  <si>
    <t>Фармацевтика</t>
  </si>
  <si>
    <t>Айван Глазенберг</t>
  </si>
  <si>
    <t>Джеймс Гуднайт</t>
  </si>
  <si>
    <t>SAS Institute</t>
  </si>
  <si>
    <t>Джорджио Армани</t>
  </si>
  <si>
    <t>Мода</t>
  </si>
  <si>
    <t>Масаёси Сон</t>
  </si>
  <si>
    <t>Softbank</t>
  </si>
  <si>
    <t>Патрик Сунь-Сьон</t>
  </si>
  <si>
    <t>Лекарственные препараты</t>
  </si>
  <si>
    <t>Хассо Платтнер</t>
  </si>
  <si>
    <t>Леонард Лаудер</t>
  </si>
  <si>
    <t>Сэмюэль Ньюхаус</t>
  </si>
  <si>
    <t>Продукты питания</t>
  </si>
  <si>
    <t>Тайланд</t>
  </si>
  <si>
    <t>Мохаммед бин Исса аль Джабер</t>
  </si>
  <si>
    <t>Недвижимость, отели</t>
  </si>
  <si>
    <t>Филипп Аншуц</t>
  </si>
  <si>
    <t>Шаши и Рави Руиа</t>
  </si>
  <si>
    <t>Эндрю Беал</t>
  </si>
  <si>
    <t>Банки, недвижимость</t>
  </si>
  <si>
    <t>Эрик Шмидт</t>
  </si>
  <si>
    <t>Миуччия Прада</t>
  </si>
  <si>
    <t>Prada</t>
  </si>
  <si>
    <t>Ники Опенгеймер и семья</t>
  </si>
  <si>
    <t>ЮАР</t>
  </si>
  <si>
    <t>Алексей Кузьмичев</t>
  </si>
  <si>
    <t>Михаил Гуцериев</t>
  </si>
  <si>
    <t>Нефть, недвижимость</t>
  </si>
  <si>
    <t>Пьер Омидьяр</t>
  </si>
  <si>
    <t>Ebay</t>
  </si>
  <si>
    <t>Курт Энгельхорн</t>
  </si>
  <si>
    <t>Медицинские препараты</t>
  </si>
  <si>
    <t>Антониа Джонсон</t>
  </si>
  <si>
    <t>Джозеф Лау</t>
  </si>
  <si>
    <t>Леонид Федун</t>
  </si>
  <si>
    <t>Р. Буди Хартоно</t>
  </si>
  <si>
    <t>Индонезия</t>
  </si>
  <si>
    <t>Сулейман Керимов</t>
  </si>
  <si>
    <t>Финансы</t>
  </si>
  <si>
    <t>Тайвань</t>
  </si>
  <si>
    <t>Цзун Цинхоу</t>
  </si>
  <si>
    <t>Напитки</t>
  </si>
  <si>
    <t>Биджина Иванишвили</t>
  </si>
  <si>
    <t>Грузия</t>
  </si>
  <si>
    <t>Дональд Ньюхаус</t>
  </si>
  <si>
    <t>Кушал Пал Сингх</t>
  </si>
  <si>
    <t>Супермаркеты</t>
  </si>
  <si>
    <t>Блэр Пэри-Окден</t>
  </si>
  <si>
    <t>Джим Кеннеди</t>
  </si>
  <si>
    <t>Майкл Хартоно</t>
  </si>
  <si>
    <t>Эли Броад</t>
  </si>
  <si>
    <t>Хэ Сяньцзянь</t>
  </si>
  <si>
    <t>Электроника</t>
  </si>
  <si>
    <t>Цай Энг-Мень</t>
  </si>
  <si>
    <t>Идан Офер</t>
  </si>
  <si>
    <t>Израиль</t>
  </si>
  <si>
    <t>Хироши Микитани</t>
  </si>
  <si>
    <t>Розничная торговля онлайн</t>
  </si>
  <si>
    <t>Чон Мон Гу</t>
  </si>
  <si>
    <t>Hyundai</t>
  </si>
  <si>
    <t>Кьельд Кирк Кристиансен</t>
  </si>
  <si>
    <t>Lego</t>
  </si>
  <si>
    <t>Дания</t>
  </si>
  <si>
    <t>Паоло и Жианфелис Марио Рокка</t>
  </si>
  <si>
    <t>Владимир Евтушенков</t>
  </si>
  <si>
    <t>Кунио Бусуцзима и семья</t>
  </si>
  <si>
    <t>Компьютерные игры</t>
  </si>
  <si>
    <t>Бени Штеймец</t>
  </si>
  <si>
    <t>Полезные ископаемые, алмазы, недвижимость</t>
  </si>
  <si>
    <t>Лю Юнсин</t>
  </si>
  <si>
    <t>Сельское хозяйство</t>
  </si>
  <si>
    <t>Хуэй Ка Янь</t>
  </si>
  <si>
    <t>Эндрю Форрест</t>
  </si>
  <si>
    <t>Эяль Офер</t>
  </si>
  <si>
    <t>Лю Че Ву</t>
  </si>
  <si>
    <t>Марсель Херманн Теллес</t>
  </si>
  <si>
    <t>Ву Яцзинь и семья</t>
  </si>
  <si>
    <t>Грэм Харт</t>
  </si>
  <si>
    <t>Новая Зеландия</t>
  </si>
  <si>
    <t>Сергей Попов</t>
  </si>
  <si>
    <t>Банки, уголь</t>
  </si>
  <si>
    <t>Виктор Рашников</t>
  </si>
  <si>
    <t>Стивен Шварцман</t>
  </si>
  <si>
    <t>Терри Гу</t>
  </si>
  <si>
    <t>Дитмар Хопп</t>
  </si>
  <si>
    <t>Дэвид Геффен</t>
  </si>
  <si>
    <t>Кинематограф</t>
  </si>
  <si>
    <t>Чарен Сиривадханабхакди</t>
  </si>
  <si>
    <t>Томас Петерффи</t>
  </si>
  <si>
    <t>Александр Абрамов</t>
  </si>
  <si>
    <t>Гаутам Адани</t>
  </si>
  <si>
    <t>Ира Реннерт</t>
  </si>
  <si>
    <t>Джеффри Хильдебранд</t>
  </si>
  <si>
    <t>Дитрих Матешиц</t>
  </si>
  <si>
    <t xml:space="preserve">RedBull </t>
  </si>
  <si>
    <t>Австрия</t>
  </si>
  <si>
    <t>Йохан Граф</t>
  </si>
  <si>
    <t>Игровые автоматы</t>
  </si>
  <si>
    <t>Ли Шин Чень</t>
  </si>
  <si>
    <t>Производство пальмового масла</t>
  </si>
  <si>
    <t>Райнхольд Вюрт</t>
  </si>
  <si>
    <t>Карлос Альберто Сикупира</t>
  </si>
  <si>
    <t>Джон Малон</t>
  </si>
  <si>
    <t>Карлос и Алехандро Булгерони</t>
  </si>
  <si>
    <t>Bridas</t>
  </si>
  <si>
    <t>Аргентина</t>
  </si>
  <si>
    <t>Ingvar Kamprad &amp; family</t>
  </si>
  <si>
    <t>Ikea</t>
  </si>
  <si>
    <t>Информационные технологии</t>
  </si>
  <si>
    <t>Египет</t>
  </si>
  <si>
    <t>Перемены за год</t>
  </si>
  <si>
    <t>Состояние в 2011</t>
  </si>
  <si>
    <t>Состояние в 2012</t>
  </si>
  <si>
    <t>менее 5</t>
  </si>
  <si>
    <t>Все данные получены из открытых источников.</t>
  </si>
  <si>
    <t>Статья опубликована на сайте www.stevsky.ru</t>
  </si>
  <si>
    <t>Полный адрес статьи:</t>
  </si>
  <si>
    <t>Копирование всего материала или любой его части, включая данную таблицу, РАЗРЕШЕНО</t>
  </si>
  <si>
    <t>ТОЛЬКО С УКАЗАНИЕМ ИСТОЧНИКА - САЙТА www.stevsky.ru</t>
  </si>
  <si>
    <t>С уважением, Стевский</t>
  </si>
  <si>
    <t>Возможные ошибки в данных могут быть по причине искаженной или недостоверной информации в источниках</t>
  </si>
  <si>
    <t>Лайки, обсуждение и любого вида благодарности ПРИВЕТСТВУЮТСЯ!</t>
  </si>
  <si>
    <t>-</t>
  </si>
  <si>
    <t>Место 2013</t>
  </si>
  <si>
    <t>Состояние в 2013</t>
  </si>
  <si>
    <t>Карл Икан</t>
  </si>
  <si>
    <t>Дитер Шварц</t>
  </si>
  <si>
    <t>&lt;1</t>
  </si>
  <si>
    <t>Дирке Наварро де Камарго</t>
  </si>
  <si>
    <t>Сингапур</t>
  </si>
  <si>
    <t>Хоао Роберто Мариньо</t>
  </si>
  <si>
    <t>Медиа</t>
  </si>
  <si>
    <t>Роберто Иринеу Мариньо</t>
  </si>
  <si>
    <t>Хосе Роберто Мариньо</t>
  </si>
  <si>
    <t>Шричанд и Гопичанд Хиндуджа</t>
  </si>
  <si>
    <t>Сергей Галицкий</t>
  </si>
  <si>
    <t>Наследство</t>
  </si>
  <si>
    <t>Андрей Скоч</t>
  </si>
  <si>
    <t>Клаус Чира</t>
  </si>
  <si>
    <t>Чарльз Батт</t>
  </si>
  <si>
    <t>Дитер Шнобель</t>
  </si>
  <si>
    <t>Химикаты</t>
  </si>
  <si>
    <t>Лукойл</t>
  </si>
  <si>
    <t>Людвиг Меркель</t>
  </si>
  <si>
    <t>Джон Менард</t>
  </si>
  <si>
    <t>Дэвид Теппер</t>
  </si>
  <si>
    <t>Патрицио Бертелли</t>
  </si>
  <si>
    <t>Филарет Гальчев</t>
  </si>
  <si>
    <t>Строительные материалы</t>
  </si>
  <si>
    <t>Ева Гонда Ривьера и семья</t>
  </si>
  <si>
    <t>Ксавьер Ниель</t>
  </si>
  <si>
    <t>Предметы роскоши</t>
  </si>
  <si>
    <t>Шив Надар</t>
  </si>
  <si>
    <t>Бриллианты</t>
  </si>
  <si>
    <t>Перу</t>
  </si>
  <si>
    <t>Аптеки</t>
  </si>
  <si>
    <t>Тормоза</t>
  </si>
  <si>
    <t>Косметика</t>
  </si>
  <si>
    <t>Трубы</t>
  </si>
  <si>
    <t>Нассеф Савирис</t>
  </si>
  <si>
    <t>Стефано Пессина</t>
  </si>
  <si>
    <t>Эдуардо Бельмонт Андерсон</t>
  </si>
  <si>
    <t>Розалия Мера</t>
  </si>
  <si>
    <t>Сулейман аль Раджи и семья</t>
  </si>
  <si>
    <t>передала сыновьям поровну</t>
  </si>
  <si>
    <t>разделились</t>
  </si>
  <si>
    <t>Кабельное телевидение</t>
  </si>
  <si>
    <t>Крепёж</t>
  </si>
  <si>
    <t>Аутсайдеры 2013 года</t>
  </si>
  <si>
    <t>менее 1</t>
  </si>
  <si>
    <t>Сфера деятельности</t>
  </si>
  <si>
    <t>Oracle</t>
  </si>
  <si>
    <t>L`Oreal</t>
  </si>
  <si>
    <t>LVMH</t>
  </si>
  <si>
    <t>Google</t>
  </si>
  <si>
    <t>Ferrero</t>
  </si>
  <si>
    <t>Пётр Авен</t>
  </si>
  <si>
    <t>Андрей Гуриев</t>
  </si>
  <si>
    <t>Самвел Карапетян</t>
  </si>
  <si>
    <t>Александр Несис</t>
  </si>
  <si>
    <t>Аркадий Ротенберг</t>
  </si>
  <si>
    <t>Владимир Богданов</t>
  </si>
  <si>
    <t>Дмитрий Мазепин</t>
  </si>
  <si>
    <t>Зарак Илиев</t>
  </si>
  <si>
    <t>Лев Кветной</t>
  </si>
  <si>
    <t>Год Нисанов</t>
  </si>
  <si>
    <t>Василий Анисимов</t>
  </si>
  <si>
    <t>Александр Светаков</t>
  </si>
  <si>
    <t>Николай Цветков</t>
  </si>
  <si>
    <t>Зияд Манасир</t>
  </si>
  <si>
    <t>Вячеслав Кантор</t>
  </si>
  <si>
    <t>Данил Хачатуров</t>
  </si>
  <si>
    <t>Александр Джапаридзе</t>
  </si>
  <si>
    <t>Состояние 2013</t>
  </si>
  <si>
    <t>Александр Мамут</t>
  </si>
  <si>
    <t>Виктор Нусенкис</t>
  </si>
  <si>
    <t>Дмитрий Пумпянский</t>
  </si>
  <si>
    <t>Вадим Мошкович</t>
  </si>
  <si>
    <t>Александр Пономаренко</t>
  </si>
  <si>
    <t>Александр Скоробогатько</t>
  </si>
  <si>
    <t>Александр Фролов</t>
  </si>
  <si>
    <t>Игорь Кесаев</t>
  </si>
  <si>
    <t>Глеб Фетисов</t>
  </si>
  <si>
    <t>Андрей Клямко</t>
  </si>
  <si>
    <t>Игорь Макаров</t>
  </si>
  <si>
    <t>Арас Агаларов</t>
  </si>
  <si>
    <t>Михаил Балакин</t>
  </si>
  <si>
    <t>Игорь Зюзин</t>
  </si>
  <si>
    <t>Валерий Коган</t>
  </si>
  <si>
    <t>Рустам Тарико</t>
  </si>
  <si>
    <t>Алексей Ананьев</t>
  </si>
  <si>
    <t>Дмитрий Ананьев</t>
  </si>
  <si>
    <t>Анатолий Седых</t>
  </si>
  <si>
    <t>Анатолий Скуров</t>
  </si>
  <si>
    <t>Андрей Молчанов</t>
  </si>
  <si>
    <t>Владимир Гридин</t>
  </si>
  <si>
    <t>Андрей Косогов</t>
  </si>
  <si>
    <t>Зелимхан Муцоев</t>
  </si>
  <si>
    <t>Фархад Ахмедов</t>
  </si>
  <si>
    <t>Роман Авдеев</t>
  </si>
  <si>
    <t>Олег Бойко</t>
  </si>
  <si>
    <t>Мегдет Рахимкулов</t>
  </si>
  <si>
    <t>Борис Ротенберг</t>
  </si>
  <si>
    <t>Андрей Бокарев</t>
  </si>
  <si>
    <t>Андрей Филатов</t>
  </si>
  <si>
    <t>Никита Мишин</t>
  </si>
  <si>
    <t>Константин Николаев</t>
  </si>
  <si>
    <t>Александр Путилов</t>
  </si>
  <si>
    <t>Николай Саркисов</t>
  </si>
  <si>
    <t>Сергей Саркисов</t>
  </si>
  <si>
    <t>Валентин Гапонцев</t>
  </si>
  <si>
    <t>Максим Ноготков</t>
  </si>
  <si>
    <t>Михаил Абызов</t>
  </si>
  <si>
    <t>Сергей Кислов</t>
  </si>
  <si>
    <t>Игорь Алтушкин</t>
  </si>
  <si>
    <t>Михаил Федяев</t>
  </si>
  <si>
    <t>Константин Григоришин</t>
  </si>
  <si>
    <t>Юрий Гущин</t>
  </si>
  <si>
    <t>Пётр Кондрашев</t>
  </si>
  <si>
    <t>Андрей Козицын</t>
  </si>
  <si>
    <t>Анатолий Ломакин</t>
  </si>
  <si>
    <t>Николай Максимов</t>
  </si>
  <si>
    <t>Гаврил Юшваев</t>
  </si>
  <si>
    <t>Альберт Шигабутдинов</t>
  </si>
  <si>
    <t>Леонид Симановский</t>
  </si>
  <si>
    <t>Рустем Султеев</t>
  </si>
  <si>
    <t>Аркадий Волож</t>
  </si>
  <si>
    <t>Елена Батурина</t>
  </si>
  <si>
    <t>Дмитрий Коржев</t>
  </si>
  <si>
    <t>Юрий Ковальчук</t>
  </si>
  <si>
    <t>Место
2013</t>
  </si>
  <si>
    <t>Нефть, банки, телеком</t>
  </si>
  <si>
    <t>Аэропорт Домодедово</t>
  </si>
  <si>
    <t>Банки, страхование</t>
  </si>
  <si>
    <t>Банки, интернет, недвижимость</t>
  </si>
  <si>
    <t>Промышленность</t>
  </si>
  <si>
    <t>Добыча угля, автопром</t>
  </si>
  <si>
    <t>Уголь, металлургия</t>
  </si>
  <si>
    <t>Уголь, жд транспорт</t>
  </si>
  <si>
    <t>Стройматериалы</t>
  </si>
  <si>
    <t>Строительство, трубы, банки</t>
  </si>
  <si>
    <t>Строительство, трубы, химикаты</t>
  </si>
  <si>
    <t>Девелопмент</t>
  </si>
  <si>
    <t>Развлечения, недвижимость</t>
  </si>
  <si>
    <t>Недвижимость, пищепром</t>
  </si>
  <si>
    <t>Газ, химикаты</t>
  </si>
  <si>
    <t>Страхование и недвижимость</t>
  </si>
  <si>
    <t>Яндекс</t>
  </si>
  <si>
    <t>Лазеры</t>
  </si>
  <si>
    <t>Металлы</t>
  </si>
  <si>
    <t>Металлы, недвижимость</t>
  </si>
  <si>
    <t>Металлы, удобрения, банки</t>
  </si>
  <si>
    <t>Добыча полезных ископаемых</t>
  </si>
  <si>
    <t>Добыча полезных ископаемых, производство стали</t>
  </si>
  <si>
    <t>Нефть и газ</t>
  </si>
  <si>
    <t>Новороссийский морской порт</t>
  </si>
  <si>
    <t>Порт, жд транспорт</t>
  </si>
  <si>
    <t>Энергетика</t>
  </si>
  <si>
    <t>Нефтеочистка</t>
  </si>
  <si>
    <t>Производство стали</t>
  </si>
  <si>
    <t>Стальные трубы</t>
  </si>
  <si>
    <t>Горнодобывающие компании, производство стали</t>
  </si>
  <si>
    <t>Сталь, транспорт</t>
  </si>
  <si>
    <t>Телеком</t>
  </si>
  <si>
    <t>Телеком, финансы</t>
  </si>
  <si>
    <t>Дистрибуция табачных изделий</t>
  </si>
  <si>
    <t>Сеть салонов сотовой связи Связной</t>
  </si>
  <si>
    <t>Александр Луценко</t>
  </si>
  <si>
    <t>Юрий Мильнер</t>
  </si>
  <si>
    <t>Владимир Щербаков</t>
  </si>
  <si>
    <t>Айрат Шаймиев</t>
  </si>
  <si>
    <t>Радик Шаймиев</t>
  </si>
  <si>
    <t>Дмитрий Троицкий</t>
  </si>
  <si>
    <t>Владимир Груздев</t>
  </si>
  <si>
    <t>Дмитрий Каменщик</t>
  </si>
  <si>
    <t>Виктор Харитонин</t>
  </si>
  <si>
    <t>Сергей Цыкалюк</t>
  </si>
  <si>
    <t>mail.ru</t>
  </si>
  <si>
    <t>Автомобили</t>
  </si>
  <si>
    <t>Место 2014</t>
  </si>
  <si>
    <t>Место 2015</t>
  </si>
  <si>
    <t>Состояние в 2014</t>
  </si>
  <si>
    <t>Состояние в 2015</t>
  </si>
  <si>
    <t>Роберт и Филипп Нг</t>
  </si>
  <si>
    <t>Ли Хецзун</t>
  </si>
  <si>
    <t>Джек Ма</t>
  </si>
  <si>
    <t>Возобновляемая энергетика</t>
  </si>
  <si>
    <t>Alibaba</t>
  </si>
  <si>
    <t>Алан Вертхаймер</t>
  </si>
  <si>
    <t>Жерер Вертхаймер</t>
  </si>
  <si>
    <t>Шанель</t>
  </si>
  <si>
    <t>Борис Иванишвили</t>
  </si>
  <si>
    <t>Аутсайдеры 2014 года</t>
  </si>
  <si>
    <t>Tesla Motors</t>
  </si>
  <si>
    <t>Amway</t>
  </si>
  <si>
    <t>Состояние 2014</t>
  </si>
  <si>
    <t>Состояние 2015</t>
  </si>
  <si>
    <t>Место
2014</t>
  </si>
  <si>
    <t>Место
2015</t>
  </si>
  <si>
    <t>Кэрри Перродо</t>
  </si>
  <si>
    <t>Хэнк и Дуг Мейджер</t>
  </si>
  <si>
    <t>Маргарита Луи-Дрейфус</t>
  </si>
  <si>
    <t>Элон Маск</t>
  </si>
  <si>
    <t>Вино</t>
  </si>
  <si>
    <t>Сыры</t>
  </si>
  <si>
    <t>Реклама</t>
  </si>
  <si>
    <t>Жан-Клод Деко</t>
  </si>
  <si>
    <t>Дэвид Даффилд</t>
  </si>
  <si>
    <t>Сладости</t>
  </si>
  <si>
    <t>Дисконтный брокер</t>
  </si>
  <si>
    <t>Аугусто и Джорджио Перфетти</t>
  </si>
  <si>
    <t>Чарльз Джонсон</t>
  </si>
  <si>
    <t>Аутсайдеры 2015 года</t>
  </si>
  <si>
    <t>Аутсайдеры 2012 года</t>
  </si>
  <si>
    <t>Винсент Боллор</t>
  </si>
  <si>
    <t>Джим Паттисон</t>
  </si>
  <si>
    <t>Чарльз Кадоган</t>
  </si>
  <si>
    <t>Ричард Дево</t>
  </si>
  <si>
    <t>Ян Хуэйянь</t>
  </si>
  <si>
    <t>Дэвид Томсон</t>
  </si>
  <si>
    <t>Мария Франка Фиссоло</t>
  </si>
  <si>
    <t>Карл Альбрехт мл., Беата Хайстер</t>
  </si>
  <si>
    <t>Патрик Драги</t>
  </si>
  <si>
    <t>Томас и Рэймонд Квок</t>
  </si>
  <si>
    <t>Ирис Фонтбона</t>
  </si>
  <si>
    <t>Герман Ларреа Мота Веласко</t>
  </si>
  <si>
    <t>Данин Чераванонт</t>
  </si>
  <si>
    <t>Серж Дассо</t>
  </si>
  <si>
    <t>Генри Су</t>
  </si>
  <si>
    <t>Лей Цзун</t>
  </si>
  <si>
    <t>Xiaomi</t>
  </si>
  <si>
    <t>Масимилиана Ландини Алеоти</t>
  </si>
  <si>
    <t>Пьер Кастель</t>
  </si>
  <si>
    <t>Эммануэль Бенье</t>
  </si>
  <si>
    <t>Жак Сервье</t>
  </si>
  <si>
    <t>Гален Уэстон</t>
  </si>
  <si>
    <t>Вэй Янцзун</t>
  </si>
  <si>
    <t>Great Wall Motors</t>
  </si>
  <si>
    <t>Пан Сутонг</t>
  </si>
  <si>
    <t xml:space="preserve">Питер Ву </t>
  </si>
  <si>
    <t xml:space="preserve">Хайнц Германн Тиэль </t>
  </si>
  <si>
    <t xml:space="preserve">Майкл Кадури </t>
  </si>
  <si>
    <t xml:space="preserve">Элэйн Маршалл </t>
  </si>
  <si>
    <t xml:space="preserve">Сильвио Берлускони </t>
  </si>
  <si>
    <t>Джанлуиджи и Рафаэла Апонте</t>
  </si>
  <si>
    <t>Дастин Московиц</t>
  </si>
  <si>
    <t>Лесли Векснер</t>
  </si>
  <si>
    <t>Томас Фрист младший</t>
  </si>
  <si>
    <t>Медицина</t>
  </si>
  <si>
    <t>Такемицу Такизаки</t>
  </si>
  <si>
    <t>Эдвард Джонсон III</t>
  </si>
  <si>
    <t>Лю Квандонг</t>
  </si>
  <si>
    <t>Йохан Руперт</t>
  </si>
  <si>
    <t>Юдай Котак</t>
  </si>
  <si>
    <t>Цай Ван-цай</t>
  </si>
  <si>
    <t>Intel</t>
  </si>
  <si>
    <t>Дэнис О`Брайен</t>
  </si>
  <si>
    <t>Краски</t>
  </si>
  <si>
    <t>Круизы</t>
  </si>
  <si>
    <t>Го Чень Лянь</t>
  </si>
  <si>
    <t>Ванг Цзинь</t>
  </si>
  <si>
    <t>Гордон Мур</t>
  </si>
  <si>
    <t>Уолтер Куок</t>
  </si>
  <si>
    <t>Мики Арисон</t>
  </si>
  <si>
    <t>Джей Уай Ли</t>
  </si>
  <si>
    <t>Алехандро Санто Доминго</t>
  </si>
  <si>
    <t>умер</t>
  </si>
  <si>
    <t>Сергей Кациев</t>
  </si>
  <si>
    <t>Олег Тиньков</t>
  </si>
  <si>
    <t>Зиваудин Магомедов</t>
  </si>
  <si>
    <t>Давид Якобашвили</t>
  </si>
  <si>
    <t>Алексей Богачёв</t>
  </si>
  <si>
    <t>Андрей Кузяев</t>
  </si>
  <si>
    <t>Алексей Сёмин</t>
  </si>
  <si>
    <t>Борис Минц</t>
  </si>
  <si>
    <t>Сергей Петров</t>
  </si>
  <si>
    <t>выбыл</t>
  </si>
  <si>
    <t>Юрий Шефлер</t>
  </si>
  <si>
    <t>Алкоголь</t>
  </si>
  <si>
    <t>Николай Буйнов</t>
  </si>
  <si>
    <t>Нефть, газ</t>
  </si>
  <si>
    <t>Евгений Касперский</t>
  </si>
  <si>
    <t>Розничная торговля, банк</t>
  </si>
  <si>
    <t>Лазерная техника</t>
  </si>
  <si>
    <t>Цемент, аэропорт</t>
  </si>
  <si>
    <t>Банк</t>
  </si>
  <si>
    <t>Банки, девелопмент</t>
  </si>
  <si>
    <t>Нефтеочистка, химикаты</t>
  </si>
  <si>
    <t>Андрей Раппопорт</t>
  </si>
  <si>
    <t>Кох Индастриз</t>
  </si>
  <si>
    <t>Лилиан Беттанкур</t>
  </si>
  <si>
    <t>Изменение капитала</t>
  </si>
  <si>
    <t>Игорный бизнес</t>
  </si>
  <si>
    <t>Ренова групп: энергетика, промышленность, технологии</t>
  </si>
  <si>
    <t>Металлоинвест, mail.ru group, вконтакте</t>
  </si>
  <si>
    <t>Альфа-Банк, страхование, телекоммуникации</t>
  </si>
  <si>
    <t>Норильский Никель, Интеррос</t>
  </si>
  <si>
    <t>Северсталь</t>
  </si>
  <si>
    <t>Состояние в 2016</t>
  </si>
  <si>
    <t>Место 2016</t>
  </si>
  <si>
    <t>Аль-Валид бин Талаль Альсауд</t>
  </si>
  <si>
    <t>Майкл Отто</t>
  </si>
  <si>
    <t>Тадаши Янай</t>
  </si>
  <si>
    <t>Инвестиционный фонд</t>
  </si>
  <si>
    <t>Нефтедобыча</t>
  </si>
  <si>
    <t>EchoStar, телекоммуникации</t>
  </si>
  <si>
    <t>Стефен Росс</t>
  </si>
  <si>
    <t>Хайнц Херманн Телле</t>
  </si>
  <si>
    <t>Машинстроение</t>
  </si>
  <si>
    <t>Лукас Уолтон</t>
  </si>
  <si>
    <t>выбыла</t>
  </si>
  <si>
    <t>Майк Аденуга</t>
  </si>
  <si>
    <t>Удо и Гарольд Чира</t>
  </si>
  <si>
    <t>SAP, Software</t>
  </si>
  <si>
    <t>Ян Кум</t>
  </si>
  <si>
    <t>WhatsApp</t>
  </si>
  <si>
    <t>Сайрус Пунавалла</t>
  </si>
  <si>
    <t>Онлайн игры</t>
  </si>
  <si>
    <t>Метизы</t>
  </si>
  <si>
    <t>Стэнли Кроенке</t>
  </si>
  <si>
    <t>Со Гён Бэ</t>
  </si>
  <si>
    <t>Кен Гриффин</t>
  </si>
  <si>
    <t>Херберт Кёлер мл.</t>
  </si>
  <si>
    <t>Производство</t>
  </si>
  <si>
    <t>передала</t>
  </si>
  <si>
    <t>Джеймс Чамберс</t>
  </si>
  <si>
    <t>Сандра Ортега Мера</t>
  </si>
  <si>
    <t>Кэтрин Райнер</t>
  </si>
  <si>
    <t>Маргаретта Тейлор</t>
  </si>
  <si>
    <t>Джон Грейкен</t>
  </si>
  <si>
    <t>Гарретт Камп</t>
  </si>
  <si>
    <t>UBER</t>
  </si>
  <si>
    <t>Трэвис Каланик</t>
  </si>
  <si>
    <t>Эдуардо Саверин</t>
  </si>
  <si>
    <t>Су Шихуи</t>
  </si>
  <si>
    <t>Ева Гонда де Ривьера</t>
  </si>
  <si>
    <t>Вольфганг Маргуре</t>
  </si>
  <si>
    <t>Хансъёрг Висс</t>
  </si>
  <si>
    <t>Гарри Тригубофф</t>
  </si>
  <si>
    <t>Алмазы</t>
  </si>
  <si>
    <t>Аутсайдеры 2016 года</t>
  </si>
  <si>
    <t>Изменение за год</t>
  </si>
  <si>
    <t>2016 
в РФ</t>
  </si>
  <si>
    <t>Состояние 2016</t>
  </si>
  <si>
    <t>Михаил Шишханов</t>
  </si>
  <si>
    <t>Нефть, банки, недвижимость</t>
  </si>
  <si>
    <t>Саит-Салам Гуцериев</t>
  </si>
  <si>
    <t>Леонид Богуславский</t>
  </si>
  <si>
    <t>Кирилл Шамалов</t>
  </si>
  <si>
    <t>Нефтехим</t>
  </si>
  <si>
    <t>Остальные</t>
  </si>
  <si>
    <t>Шариковые подшипники</t>
  </si>
  <si>
    <t>разделила</t>
  </si>
  <si>
    <t>Мужчины</t>
  </si>
  <si>
    <t>Женщины</t>
  </si>
  <si>
    <t>Место 2017</t>
  </si>
  <si>
    <t>Аутсайдеры 2017 года</t>
  </si>
  <si>
    <t>Ван Вей</t>
  </si>
  <si>
    <t>Служба доставки</t>
  </si>
  <si>
    <t>Петр Кельнер</t>
  </si>
  <si>
    <t>Состояние в 2017</t>
  </si>
  <si>
    <t>RET</t>
  </si>
  <si>
    <t>Мажид Аль Футтаим</t>
  </si>
  <si>
    <t>ОАЭ</t>
  </si>
  <si>
    <t>Яо Чженьхуа</t>
  </si>
  <si>
    <t>Чарльз Шваб</t>
  </si>
  <si>
    <t>Джеймс Ирвинг</t>
  </si>
  <si>
    <t>Чжан Чжидон</t>
  </si>
  <si>
    <t>Tencent</t>
  </si>
  <si>
    <t>Ма Хуатен</t>
  </si>
  <si>
    <t>Шахид Хан</t>
  </si>
  <si>
    <t>Автозапчасти</t>
  </si>
  <si>
    <t>Джейм Рэтклифф</t>
  </si>
  <si>
    <t>Химическая промышленность</t>
  </si>
  <si>
    <t>Карл Кук</t>
  </si>
  <si>
    <t>разделено</t>
  </si>
  <si>
    <t>2017
в РФ</t>
  </si>
  <si>
    <t>Состояние 2017</t>
  </si>
  <si>
    <t>Порт, газ</t>
  </si>
  <si>
    <t>Аутсайдеров в 2017 году НЕТ!</t>
  </si>
  <si>
    <t>Ferrero SPA</t>
  </si>
  <si>
    <t xml:space="preserve">Бразилия </t>
  </si>
  <si>
    <t xml:space="preserve">Чили </t>
  </si>
  <si>
    <t>Норвегия</t>
  </si>
  <si>
    <t xml:space="preserve">Испания </t>
  </si>
  <si>
    <t>Турция</t>
  </si>
  <si>
    <t>Страна</t>
  </si>
  <si>
    <t>Список</t>
  </si>
  <si>
    <t>Процент</t>
  </si>
  <si>
    <t>Тео Альбрехт младший</t>
  </si>
  <si>
    <t>Ван Веньинь</t>
  </si>
  <si>
    <t>Ван Цзяньлинь</t>
  </si>
  <si>
    <t>Ли Ка Шин</t>
  </si>
  <si>
    <t>Сергей Брин</t>
  </si>
  <si>
    <t>Уильям Дин</t>
  </si>
  <si>
    <t>Чёрные металлы</t>
  </si>
  <si>
    <t>Генрих Дайчманн</t>
  </si>
  <si>
    <t>NEW</t>
  </si>
  <si>
    <t>Лю Циандон</t>
  </si>
  <si>
    <t>Уолтер Дроге</t>
  </si>
  <si>
    <t>Консалтинг</t>
  </si>
  <si>
    <t>Алоис Воббен</t>
  </si>
  <si>
    <t>Сунил Миттал</t>
  </si>
  <si>
    <t>Ники Оппенгеймер</t>
  </si>
  <si>
    <t>Чжоу Цюнфей</t>
  </si>
  <si>
    <t>Терри Гоу</t>
  </si>
  <si>
    <t>Роман Троценко</t>
  </si>
  <si>
    <t>Транспорт, недвижимость</t>
  </si>
  <si>
    <t>Сергей Гордеев</t>
  </si>
  <si>
    <t>Александр Клячин</t>
  </si>
  <si>
    <t>Вадим Якунин</t>
  </si>
  <si>
    <t>Джордж Шаффлер</t>
  </si>
  <si>
    <t>www.stevsky.ru/forbes2017</t>
  </si>
  <si>
    <t>www.stevsky.ru - информационно-технологический портал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</si>
</sst>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0"/>
      <color indexed="10"/>
      <name val="Arial Cyr"/>
      <charset val="204"/>
    </font>
    <font>
      <sz val="10"/>
      <color indexed="16"/>
      <name val="Arial Cyr"/>
      <charset val="204"/>
    </font>
    <font>
      <b/>
      <sz val="8"/>
      <name val="Arial Cyr"/>
      <charset val="204"/>
    </font>
    <font>
      <sz val="9"/>
      <color indexed="10"/>
      <name val="Arial Cyr"/>
      <charset val="204"/>
    </font>
    <font>
      <sz val="8"/>
      <color indexed="16"/>
      <name val="Arial Cyr"/>
      <charset val="204"/>
    </font>
    <font>
      <b/>
      <sz val="9"/>
      <color indexed="81"/>
      <name val="Tahoma"/>
      <charset val="1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C00000"/>
      <name val="Arial Cyr"/>
      <charset val="204"/>
    </font>
    <font>
      <sz val="10"/>
      <color rgb="FFFF0000"/>
      <name val="Arial"/>
      <family val="2"/>
      <charset val="204"/>
    </font>
    <font>
      <b/>
      <sz val="18"/>
      <color indexed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Border="1"/>
    <xf numFmtId="0" fontId="0" fillId="0" borderId="0" xfId="0" applyFill="1" applyBorder="1"/>
    <xf numFmtId="0" fontId="6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5" fillId="0" borderId="1" xfId="0" applyFont="1" applyFill="1" applyBorder="1"/>
    <xf numFmtId="0" fontId="1" fillId="0" borderId="1" xfId="0" applyFont="1" applyFill="1" applyBorder="1"/>
    <xf numFmtId="0" fontId="4" fillId="0" borderId="0" xfId="0" applyFont="1" applyFill="1" applyBorder="1"/>
    <xf numFmtId="0" fontId="8" fillId="0" borderId="8" xfId="0" applyFont="1" applyBorder="1"/>
    <xf numFmtId="0" fontId="8" fillId="0" borderId="9" xfId="0" applyFont="1" applyBorder="1"/>
    <xf numFmtId="0" fontId="8" fillId="0" borderId="9" xfId="0" applyFont="1" applyFill="1" applyBorder="1"/>
    <xf numFmtId="0" fontId="8" fillId="0" borderId="10" xfId="0" applyFont="1" applyBorder="1"/>
    <xf numFmtId="0" fontId="8" fillId="0" borderId="11" xfId="0" applyFont="1" applyBorder="1"/>
    <xf numFmtId="0" fontId="8" fillId="0" borderId="1" xfId="0" applyFont="1" applyBorder="1"/>
    <xf numFmtId="0" fontId="8" fillId="0" borderId="2" xfId="0" applyFont="1" applyBorder="1"/>
    <xf numFmtId="0" fontId="8" fillId="0" borderId="1" xfId="0" applyFont="1" applyFill="1" applyBorder="1"/>
    <xf numFmtId="0" fontId="8" fillId="0" borderId="2" xfId="0" applyFont="1" applyFill="1" applyBorder="1"/>
    <xf numFmtId="0" fontId="8" fillId="0" borderId="12" xfId="0" applyFont="1" applyBorder="1"/>
    <xf numFmtId="0" fontId="8" fillId="0" borderId="3" xfId="0" applyFont="1" applyBorder="1"/>
    <xf numFmtId="0" fontId="8" fillId="0" borderId="3" xfId="0" applyFont="1" applyFill="1" applyBorder="1"/>
    <xf numFmtId="0" fontId="8" fillId="0" borderId="13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9" xfId="0" applyFont="1" applyFill="1" applyBorder="1"/>
    <xf numFmtId="0" fontId="9" fillId="0" borderId="10" xfId="0" applyFont="1" applyBorder="1"/>
    <xf numFmtId="0" fontId="9" fillId="0" borderId="11" xfId="0" applyFont="1" applyBorder="1"/>
    <xf numFmtId="0" fontId="9" fillId="0" borderId="1" xfId="0" applyFont="1" applyBorder="1"/>
    <xf numFmtId="0" fontId="9" fillId="0" borderId="1" xfId="0" applyFont="1" applyFill="1" applyBorder="1"/>
    <xf numFmtId="0" fontId="9" fillId="0" borderId="2" xfId="0" applyFont="1" applyBorder="1"/>
    <xf numFmtId="0" fontId="9" fillId="0" borderId="12" xfId="0" applyFont="1" applyBorder="1"/>
    <xf numFmtId="0" fontId="9" fillId="0" borderId="3" xfId="0" applyFont="1" applyBorder="1"/>
    <xf numFmtId="0" fontId="9" fillId="0" borderId="3" xfId="0" applyFont="1" applyFill="1" applyBorder="1"/>
    <xf numFmtId="0" fontId="9" fillId="0" borderId="13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Fill="1" applyBorder="1"/>
    <xf numFmtId="0" fontId="1" fillId="0" borderId="0" xfId="0" applyFont="1"/>
    <xf numFmtId="0" fontId="4" fillId="6" borderId="14" xfId="0" applyFont="1" applyFill="1" applyBorder="1" applyAlignment="1">
      <alignment horizontal="center" vertical="center"/>
    </xf>
    <xf numFmtId="0" fontId="8" fillId="0" borderId="11" xfId="0" applyFont="1" applyFill="1" applyBorder="1"/>
    <xf numFmtId="0" fontId="8" fillId="4" borderId="1" xfId="0" applyFont="1" applyFill="1" applyBorder="1"/>
    <xf numFmtId="0" fontId="11" fillId="0" borderId="1" xfId="0" applyFont="1" applyFill="1" applyBorder="1"/>
    <xf numFmtId="0" fontId="8" fillId="4" borderId="3" xfId="0" applyFont="1" applyFill="1" applyBorder="1"/>
    <xf numFmtId="0" fontId="8" fillId="4" borderId="9" xfId="0" applyFont="1" applyFill="1" applyBorder="1"/>
    <xf numFmtId="0" fontId="1" fillId="0" borderId="0" xfId="0" applyFont="1" applyBorder="1"/>
    <xf numFmtId="0" fontId="1" fillId="0" borderId="0" xfId="0" applyFont="1" applyFill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 applyFill="1" applyBorder="1"/>
    <xf numFmtId="0" fontId="8" fillId="0" borderId="1" xfId="0" applyFont="1" applyFill="1" applyBorder="1" applyAlignment="1"/>
    <xf numFmtId="0" fontId="9" fillId="0" borderId="10" xfId="0" applyFont="1" applyFill="1" applyBorder="1"/>
    <xf numFmtId="0" fontId="12" fillId="0" borderId="3" xfId="0" applyFont="1" applyBorder="1"/>
    <xf numFmtId="0" fontId="1" fillId="0" borderId="2" xfId="0" applyFont="1" applyFill="1" applyBorder="1"/>
    <xf numFmtId="0" fontId="0" fillId="0" borderId="10" xfId="0" applyFill="1" applyBorder="1"/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8" fillId="0" borderId="0" xfId="0" applyFont="1"/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0" fillId="6" borderId="14" xfId="0" applyFont="1" applyFill="1" applyBorder="1" applyAlignment="1">
      <alignment horizontal="center" vertical="top"/>
    </xf>
    <xf numFmtId="0" fontId="10" fillId="6" borderId="15" xfId="0" applyFont="1" applyFill="1" applyBorder="1" applyAlignment="1">
      <alignment horizontal="left" vertical="top"/>
    </xf>
    <xf numFmtId="0" fontId="10" fillId="6" borderId="14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13" xfId="0" applyBorder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9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3" xfId="0" applyFill="1" applyBorder="1"/>
    <xf numFmtId="0" fontId="0" fillId="0" borderId="13" xfId="0" applyFill="1" applyBorder="1"/>
    <xf numFmtId="0" fontId="10" fillId="6" borderId="19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6" borderId="19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4" fillId="6" borderId="19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top"/>
    </xf>
    <xf numFmtId="0" fontId="4" fillId="6" borderId="14" xfId="0" applyFont="1" applyFill="1" applyBorder="1" applyAlignment="1">
      <alignment horizontal="left" vertical="top"/>
    </xf>
    <xf numFmtId="0" fontId="4" fillId="6" borderId="15" xfId="0" applyFont="1" applyFill="1" applyBorder="1" applyAlignment="1">
      <alignment horizontal="left" vertical="top"/>
    </xf>
    <xf numFmtId="0" fontId="4" fillId="0" borderId="8" xfId="0" applyFont="1" applyBorder="1"/>
    <xf numFmtId="0" fontId="1" fillId="0" borderId="9" xfId="0" applyFont="1" applyBorder="1"/>
    <xf numFmtId="0" fontId="1" fillId="0" borderId="9" xfId="0" applyFont="1" applyFill="1" applyBorder="1"/>
    <xf numFmtId="0" fontId="1" fillId="0" borderId="10" xfId="0" applyFont="1" applyBorder="1"/>
    <xf numFmtId="0" fontId="8" fillId="0" borderId="12" xfId="0" applyFont="1" applyFill="1" applyBorder="1"/>
    <xf numFmtId="0" fontId="8" fillId="0" borderId="13" xfId="0" applyFont="1" applyFill="1" applyBorder="1"/>
    <xf numFmtId="0" fontId="4" fillId="0" borderId="0" xfId="0" applyFont="1"/>
    <xf numFmtId="0" fontId="15" fillId="0" borderId="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1" xfId="0" applyBorder="1"/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/>
    <xf numFmtId="0" fontId="15" fillId="0" borderId="11" xfId="0" applyFont="1" applyBorder="1" applyAlignment="1">
      <alignment horizontal="center"/>
    </xf>
    <xf numFmtId="0" fontId="15" fillId="0" borderId="1" xfId="0" applyFont="1" applyFill="1" applyBorder="1"/>
    <xf numFmtId="0" fontId="15" fillId="0" borderId="2" xfId="0" applyFont="1" applyBorder="1"/>
    <xf numFmtId="0" fontId="15" fillId="0" borderId="1" xfId="0" applyFont="1" applyBorder="1"/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9" xfId="0" applyFont="1" applyBorder="1"/>
    <xf numFmtId="0" fontId="16" fillId="0" borderId="10" xfId="0" applyFont="1" applyBorder="1"/>
    <xf numFmtId="0" fontId="16" fillId="0" borderId="1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2" xfId="0" applyFont="1" applyBorder="1"/>
    <xf numFmtId="0" fontId="16" fillId="0" borderId="1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/>
    <xf numFmtId="0" fontId="16" fillId="0" borderId="13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Border="1"/>
    <xf numFmtId="0" fontId="15" fillId="0" borderId="9" xfId="0" applyFont="1" applyBorder="1"/>
    <xf numFmtId="0" fontId="3" fillId="0" borderId="1" xfId="0" applyFont="1" applyFill="1" applyBorder="1"/>
    <xf numFmtId="0" fontId="0" fillId="0" borderId="1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/>
    <xf numFmtId="0" fontId="0" fillId="0" borderId="11" xfId="0" applyFont="1" applyFill="1" applyBorder="1" applyAlignment="1">
      <alignment horizontal="center"/>
    </xf>
    <xf numFmtId="0" fontId="0" fillId="0" borderId="0" xfId="0" applyFont="1"/>
    <xf numFmtId="0" fontId="0" fillId="0" borderId="1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ont="1" applyBorder="1"/>
    <xf numFmtId="0" fontId="15" fillId="0" borderId="8" xfId="0" applyFont="1" applyFill="1" applyBorder="1" applyAlignment="1">
      <alignment horizontal="center"/>
    </xf>
    <xf numFmtId="0" fontId="15" fillId="0" borderId="9" xfId="0" applyFont="1" applyFill="1" applyBorder="1"/>
    <xf numFmtId="0" fontId="15" fillId="0" borderId="10" xfId="0" applyFont="1" applyFill="1" applyBorder="1"/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5" fillId="0" borderId="11" xfId="0" applyFont="1" applyFill="1" applyBorder="1" applyAlignment="1">
      <alignment horizontal="center"/>
    </xf>
    <xf numFmtId="0" fontId="15" fillId="0" borderId="2" xfId="0" applyFont="1" applyFill="1" applyBorder="1"/>
    <xf numFmtId="0" fontId="15" fillId="0" borderId="1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3" xfId="0" applyFont="1" applyFill="1" applyBorder="1"/>
    <xf numFmtId="0" fontId="15" fillId="0" borderId="13" xfId="0" applyFont="1" applyFill="1" applyBorder="1"/>
    <xf numFmtId="9" fontId="15" fillId="0" borderId="1" xfId="2" applyFont="1" applyBorder="1"/>
    <xf numFmtId="0" fontId="17" fillId="0" borderId="1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0" fillId="0" borderId="21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5" fillId="0" borderId="1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3" xfId="0" applyFont="1" applyBorder="1"/>
    <xf numFmtId="0" fontId="0" fillId="0" borderId="2" xfId="0" applyFont="1" applyBorder="1"/>
    <xf numFmtId="0" fontId="0" fillId="0" borderId="1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3" xfId="0" applyFont="1" applyBorder="1"/>
    <xf numFmtId="164" fontId="0" fillId="0" borderId="0" xfId="2" applyNumberFormat="1" applyFont="1" applyFill="1" applyBorder="1"/>
    <xf numFmtId="0" fontId="0" fillId="7" borderId="17" xfId="0" applyFill="1" applyBorder="1"/>
    <xf numFmtId="0" fontId="0" fillId="7" borderId="3" xfId="0" applyFill="1" applyBorder="1"/>
    <xf numFmtId="0" fontId="0" fillId="8" borderId="16" xfId="0" applyFill="1" applyBorder="1"/>
    <xf numFmtId="0" fontId="0" fillId="8" borderId="12" xfId="0" applyFill="1" applyBorder="1"/>
    <xf numFmtId="0" fontId="0" fillId="8" borderId="11" xfId="0" applyFill="1" applyBorder="1"/>
    <xf numFmtId="0" fontId="0" fillId="7" borderId="1" xfId="0" applyFill="1" applyBorder="1"/>
    <xf numFmtId="164" fontId="0" fillId="7" borderId="18" xfId="2" applyNumberFormat="1" applyFont="1" applyFill="1" applyBorder="1"/>
    <xf numFmtId="0" fontId="4" fillId="8" borderId="23" xfId="0" applyFont="1" applyFill="1" applyBorder="1"/>
    <xf numFmtId="0" fontId="4" fillId="7" borderId="24" xfId="0" applyFont="1" applyFill="1" applyBorder="1"/>
    <xf numFmtId="0" fontId="4" fillId="7" borderId="25" xfId="0" applyFont="1" applyFill="1" applyBorder="1"/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" xfId="0" applyFont="1" applyFill="1" applyBorder="1"/>
    <xf numFmtId="0" fontId="0" fillId="0" borderId="13" xfId="0" applyFont="1" applyFill="1" applyBorder="1"/>
    <xf numFmtId="0" fontId="0" fillId="0" borderId="21" xfId="0" applyFont="1" applyFill="1" applyBorder="1"/>
    <xf numFmtId="0" fontId="0" fillId="0" borderId="22" xfId="0" applyFont="1" applyBorder="1"/>
    <xf numFmtId="0" fontId="15" fillId="0" borderId="0" xfId="0" applyFont="1"/>
    <xf numFmtId="0" fontId="0" fillId="8" borderId="8" xfId="0" applyFill="1" applyBorder="1"/>
    <xf numFmtId="0" fontId="0" fillId="7" borderId="9" xfId="0" applyFill="1" applyBorder="1"/>
    <xf numFmtId="164" fontId="0" fillId="7" borderId="10" xfId="2" applyNumberFormat="1" applyFont="1" applyFill="1" applyBorder="1"/>
    <xf numFmtId="164" fontId="0" fillId="7" borderId="26" xfId="2" applyNumberFormat="1" applyFont="1" applyFill="1" applyBorder="1"/>
    <xf numFmtId="0" fontId="1" fillId="0" borderId="9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0" fontId="0" fillId="7" borderId="18" xfId="2" applyNumberFormat="1" applyFont="1" applyFill="1" applyBorder="1"/>
    <xf numFmtId="10" fontId="0" fillId="7" borderId="13" xfId="2" applyNumberFormat="1" applyFont="1" applyFill="1" applyBorder="1"/>
    <xf numFmtId="0" fontId="18" fillId="3" borderId="6" xfId="1" applyFont="1" applyFill="1" applyBorder="1" applyAlignment="1" applyProtection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3" xfId="0" applyFont="1" applyBorder="1"/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Light16"/>
  <colors>
    <mruColors>
      <color rgb="FFF65050"/>
      <color rgb="FFE20C0C"/>
      <color rgb="FFCC0000"/>
      <color rgb="FF0F22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Форбс 2017 - мужчины и женщины</a:t>
            </a:r>
          </a:p>
        </c:rich>
      </c:tx>
      <c:layout/>
      <c:overlay val="0"/>
    </c:title>
    <c:autoTitleDeleted val="0"/>
    <c:view3D>
      <c:rotX val="30"/>
      <c:rotY val="1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dkEdge">
              <a:bevelT prst="angle"/>
            </a:sp3d>
          </c:spPr>
          <c:explosion val="25"/>
          <c:dPt>
            <c:idx val="0"/>
            <c:bubble3D val="0"/>
            <c:spPr>
              <a:solidFill>
                <a:srgbClr val="0F22AD"/>
              </a:solidFill>
              <a:scene3d>
                <a:camera prst="orthographicFront"/>
                <a:lightRig rig="threePt" dir="t"/>
              </a:scene3d>
              <a:sp3d prstMaterial="dkEdge">
                <a:bevelT prst="angle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 prstMaterial="dkEdge">
                <a:bevelT prst="angle"/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800" b="1"/>
                      <a:t>89%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2000" b="1"/>
                      <a:t>11%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Диаграммы!$A$3:$A$4</c:f>
              <c:strCache>
                <c:ptCount val="2"/>
                <c:pt idx="0">
                  <c:v>Мужчины</c:v>
                </c:pt>
                <c:pt idx="1">
                  <c:v>Женщины</c:v>
                </c:pt>
              </c:strCache>
            </c:strRef>
          </c:cat>
          <c:val>
            <c:numRef>
              <c:f>Диаграммы!$B$3:$B$4</c:f>
              <c:numCache>
                <c:formatCode>General</c:formatCode>
                <c:ptCount val="2"/>
                <c:pt idx="0">
                  <c:v>1826</c:v>
                </c:pt>
                <c:pt idx="1">
                  <c:v>217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cene3d>
          <a:camera prst="orthographicFront"/>
          <a:lightRig rig="threePt" dir="t"/>
        </a:scene3d>
        <a:sp3d prstMaterial="softEdge"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12700" cmpd="thickThin">
      <a:solidFill>
        <a:schemeClr val="tx1"/>
      </a:solidFill>
    </a:ln>
    <a:effectLst>
      <a:innerShdw blurRad="114300">
        <a:prstClr val="black"/>
      </a:innerShdw>
    </a:effec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Число миллиардеров по странам</a:t>
            </a:r>
            <a:r>
              <a:rPr lang="ru-RU" baseline="0"/>
              <a:t> в 2017</a:t>
            </a:r>
            <a:endParaRPr lang="ru-RU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38903778195213"/>
          <c:y val="0.13049751295638087"/>
          <c:w val="0.64428748895707189"/>
          <c:h val="0.78947314283645309"/>
        </c:manualLayout>
      </c:layout>
      <c:pieChart>
        <c:varyColors val="1"/>
        <c:ser>
          <c:idx val="1"/>
          <c:order val="1"/>
          <c:spPr>
            <a:scene3d>
              <a:camera prst="orthographicFront"/>
              <a:lightRig rig="chilly" dir="t"/>
            </a:scene3d>
            <a:sp3d prstMaterial="softEdge">
              <a:bevelT/>
            </a:sp3d>
          </c:spPr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 sz="2400" b="1"/>
                      <a:t>США
28%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ru-RU" sz="2000" b="1"/>
                      <a:t>Китай
16%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 sz="1800" b="1"/>
                      <a:t>Германия
6%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ru-RU" sz="1400" b="1"/>
                      <a:t>Индия
5%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ru-RU" sz="1400" b="1"/>
                      <a:t>Россия
5%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5387710872240555E-2"/>
                  <c:y val="-5.3695304492320968E-3"/>
                </c:manualLayout>
              </c:layout>
              <c:tx>
                <c:rich>
                  <a:bodyPr/>
                  <a:lstStyle/>
                  <a:p>
                    <a:r>
                      <a:rPr lang="ru-RU" sz="1200" b="1"/>
                      <a:t>Гонконг
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2987551867219917E-3"/>
                  <c:y val="-7.1830814049095391E-3"/>
                </c:manualLayout>
              </c:layout>
              <c:tx>
                <c:rich>
                  <a:bodyPr/>
                  <a:lstStyle/>
                  <a:p>
                    <a:r>
                      <a:rPr lang="ru-RU" sz="1050" b="1"/>
                      <a:t>Великобритания
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0"/>
              <c:layout>
                <c:manualLayout>
                  <c:x val="4.8409405255878286E-2"/>
                  <c:y val="5.38720500633951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1"/>
              <c:layout>
                <c:manualLayout>
                  <c:x val="5.8091286307053944E-2"/>
                  <c:y val="3.59147000422634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2"/>
              <c:layout>
                <c:manualLayout>
                  <c:x val="7.1922544951590589E-2"/>
                  <c:y val="6.46464600760741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3"/>
              <c:layout>
                <c:manualLayout>
                  <c:x val="8.022130013831269E-2"/>
                  <c:y val="0.104152488726107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4"/>
              <c:layout>
                <c:manualLayout>
                  <c:x val="8.4370677731673588E-2"/>
                  <c:y val="0.145454535171166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5"/>
              <c:layout>
                <c:manualLayout>
                  <c:x val="1.3831258644536652E-2"/>
                  <c:y val="0.129292920152148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6"/>
              <c:layout>
                <c:manualLayout>
                  <c:x val="-1.5214384508990318E-2"/>
                  <c:y val="0.116722775137356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7"/>
              <c:layout>
                <c:manualLayout>
                  <c:x val="-8.8520055325034583E-2"/>
                  <c:y val="0.1041526301225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8"/>
              <c:layout>
                <c:manualLayout>
                  <c:x val="-8.8520055325034583E-2"/>
                  <c:y val="2.05980702494360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9"/>
              <c:layout>
                <c:manualLayout>
                  <c:x val="-9.6818810511756573E-2"/>
                  <c:y val="7.18294000845268E-3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Остальные
7%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Диаграммы!$A$10:$A$39</c:f>
              <c:strCache>
                <c:ptCount val="30"/>
                <c:pt idx="0">
                  <c:v>США</c:v>
                </c:pt>
                <c:pt idx="1">
                  <c:v>Китай</c:v>
                </c:pt>
                <c:pt idx="2">
                  <c:v>Германия</c:v>
                </c:pt>
                <c:pt idx="3">
                  <c:v>Индия</c:v>
                </c:pt>
                <c:pt idx="4">
                  <c:v>Россия</c:v>
                </c:pt>
                <c:pt idx="5">
                  <c:v>Гонконг</c:v>
                </c:pt>
                <c:pt idx="6">
                  <c:v>Великобритания</c:v>
                </c:pt>
                <c:pt idx="7">
                  <c:v>Бразилия </c:v>
                </c:pt>
                <c:pt idx="8">
                  <c:v>Италия</c:v>
                </c:pt>
                <c:pt idx="9">
                  <c:v>Канада</c:v>
                </c:pt>
                <c:pt idx="10">
                  <c:v>Турция</c:v>
                </c:pt>
                <c:pt idx="11">
                  <c:v>Франция</c:v>
                </c:pt>
                <c:pt idx="12">
                  <c:v>Южная Корея</c:v>
                </c:pt>
                <c:pt idx="13">
                  <c:v>Швейцария</c:v>
                </c:pt>
                <c:pt idx="14">
                  <c:v>Австралия</c:v>
                </c:pt>
                <c:pt idx="15">
                  <c:v>Япония</c:v>
                </c:pt>
                <c:pt idx="16">
                  <c:v>Тайвань</c:v>
                </c:pt>
                <c:pt idx="17">
                  <c:v>Швеция</c:v>
                </c:pt>
                <c:pt idx="18">
                  <c:v>Испания </c:v>
                </c:pt>
                <c:pt idx="19">
                  <c:v>Сингапур</c:v>
                </c:pt>
                <c:pt idx="20">
                  <c:v>Индонезия</c:v>
                </c:pt>
                <c:pt idx="21">
                  <c:v>Тайланд</c:v>
                </c:pt>
                <c:pt idx="22">
                  <c:v>Израиль</c:v>
                </c:pt>
                <c:pt idx="23">
                  <c:v>Мексика</c:v>
                </c:pt>
                <c:pt idx="24">
                  <c:v>Норвегия</c:v>
                </c:pt>
                <c:pt idx="25">
                  <c:v>Филиппины</c:v>
                </c:pt>
                <c:pt idx="26">
                  <c:v>Чили </c:v>
                </c:pt>
                <c:pt idx="27">
                  <c:v>Малайзия</c:v>
                </c:pt>
                <c:pt idx="28">
                  <c:v>Нидерланды</c:v>
                </c:pt>
                <c:pt idx="29">
                  <c:v>Остальные</c:v>
                </c:pt>
              </c:strCache>
            </c:strRef>
          </c:cat>
          <c:val>
            <c:numRef>
              <c:f>Диаграммы!$B$10:$B$39</c:f>
              <c:numCache>
                <c:formatCode>General</c:formatCode>
                <c:ptCount val="30"/>
                <c:pt idx="0">
                  <c:v>575</c:v>
                </c:pt>
                <c:pt idx="1">
                  <c:v>319</c:v>
                </c:pt>
                <c:pt idx="2">
                  <c:v>114</c:v>
                </c:pt>
                <c:pt idx="3">
                  <c:v>101</c:v>
                </c:pt>
                <c:pt idx="4">
                  <c:v>96</c:v>
                </c:pt>
                <c:pt idx="5">
                  <c:v>67</c:v>
                </c:pt>
                <c:pt idx="6">
                  <c:v>54</c:v>
                </c:pt>
                <c:pt idx="7">
                  <c:v>43</c:v>
                </c:pt>
                <c:pt idx="8">
                  <c:v>42</c:v>
                </c:pt>
                <c:pt idx="9">
                  <c:v>39</c:v>
                </c:pt>
                <c:pt idx="10">
                  <c:v>39</c:v>
                </c:pt>
                <c:pt idx="11">
                  <c:v>38</c:v>
                </c:pt>
                <c:pt idx="12">
                  <c:v>38</c:v>
                </c:pt>
                <c:pt idx="13">
                  <c:v>36</c:v>
                </c:pt>
                <c:pt idx="14">
                  <c:v>33</c:v>
                </c:pt>
                <c:pt idx="15">
                  <c:v>33</c:v>
                </c:pt>
                <c:pt idx="16">
                  <c:v>31</c:v>
                </c:pt>
                <c:pt idx="17">
                  <c:v>31</c:v>
                </c:pt>
                <c:pt idx="18">
                  <c:v>25</c:v>
                </c:pt>
                <c:pt idx="19">
                  <c:v>21</c:v>
                </c:pt>
                <c:pt idx="20">
                  <c:v>20</c:v>
                </c:pt>
                <c:pt idx="21">
                  <c:v>20</c:v>
                </c:pt>
                <c:pt idx="22">
                  <c:v>18</c:v>
                </c:pt>
                <c:pt idx="23">
                  <c:v>15</c:v>
                </c:pt>
                <c:pt idx="24">
                  <c:v>14</c:v>
                </c:pt>
                <c:pt idx="25">
                  <c:v>14</c:v>
                </c:pt>
                <c:pt idx="26">
                  <c:v>12</c:v>
                </c:pt>
                <c:pt idx="27">
                  <c:v>12</c:v>
                </c:pt>
                <c:pt idx="28">
                  <c:v>10</c:v>
                </c:pt>
                <c:pt idx="29">
                  <c:v>133</c:v>
                </c:pt>
              </c:numCache>
            </c:numRef>
          </c:val>
        </c:ser>
        <c:ser>
          <c:idx val="0"/>
          <c:order val="0"/>
          <c:spPr>
            <a:scene3d>
              <a:camera prst="orthographicFront"/>
              <a:lightRig rig="sunrise" dir="t"/>
            </a:scene3d>
            <a:sp3d prstMaterial="softEdge">
              <a:bevelT/>
            </a:sp3d>
          </c:spPr>
          <c:explosion val="25"/>
          <c:dLbls>
            <c:dLbl>
              <c:idx val="0"/>
              <c:tx>
                <c:rich>
                  <a:bodyPr/>
                  <a:lstStyle/>
                  <a:p>
                    <a:r>
                      <a:rPr lang="ru-RU" sz="2000" b="1"/>
                      <a:t>США
31%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ru-RU" sz="1800" b="1"/>
                      <a:t>Китай
14%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ru-RU" sz="1600" b="1"/>
                      <a:t>Германия
7%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ru-RU" sz="1400" b="1"/>
                      <a:t>Россия
5%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ru-RU" sz="1200" b="1"/>
                      <a:t>Индия
5%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ru-RU" sz="1100" b="1"/>
                      <a:t>Гонконг
3%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ru-RU" sz="1050" b="1"/>
                      <a:t>Великобритания
3%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ru-RU" b="1"/>
                      <a:t>Бразилия 
2%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9"/>
              <c:layout>
                <c:manualLayout>
                  <c:x val="8.6709300884855706E-2"/>
                  <c:y val="-8.708904258009585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0"/>
              <c:layout>
                <c:manualLayout>
                  <c:x val="0.14356785884213824"/>
                  <c:y val="-5.22534255480575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1"/>
              <c:layout>
                <c:manualLayout>
                  <c:x val="0.12224589960815724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2"/>
              <c:layout>
                <c:manualLayout>
                  <c:x val="0.19900495285048853"/>
                  <c:y val="1.21924659612134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3"/>
              <c:layout>
                <c:manualLayout>
                  <c:x val="0.18905459328166901"/>
                  <c:y val="4.18027404384460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4"/>
              <c:layout>
                <c:manualLayout>
                  <c:x val="0.1819473854633038"/>
                  <c:y val="7.14130149156785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5"/>
              <c:layout>
                <c:manualLayout>
                  <c:x val="0.16631128202505113"/>
                  <c:y val="8.88308234316977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6"/>
              <c:layout>
                <c:manualLayout>
                  <c:x val="0.10376686827204054"/>
                  <c:y val="0.1062484947996185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7"/>
              <c:layout>
                <c:manualLayout>
                  <c:x val="5.6858557957282431E-2"/>
                  <c:y val="0.114957536205726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8"/>
              <c:layout>
                <c:manualLayout>
                  <c:x val="-3.1272206876505337E-2"/>
                  <c:y val="0.104506713948016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9"/>
              <c:layout>
                <c:manualLayout>
                  <c:x val="-9.3816620629516012E-2"/>
                  <c:y val="6.27041106576690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Диаграммы!$A$10:$A$39</c:f>
              <c:strCache>
                <c:ptCount val="30"/>
                <c:pt idx="0">
                  <c:v>США</c:v>
                </c:pt>
                <c:pt idx="1">
                  <c:v>Китай</c:v>
                </c:pt>
                <c:pt idx="2">
                  <c:v>Германия</c:v>
                </c:pt>
                <c:pt idx="3">
                  <c:v>Индия</c:v>
                </c:pt>
                <c:pt idx="4">
                  <c:v>Россия</c:v>
                </c:pt>
                <c:pt idx="5">
                  <c:v>Гонконг</c:v>
                </c:pt>
                <c:pt idx="6">
                  <c:v>Великобритания</c:v>
                </c:pt>
                <c:pt idx="7">
                  <c:v>Бразилия </c:v>
                </c:pt>
                <c:pt idx="8">
                  <c:v>Италия</c:v>
                </c:pt>
                <c:pt idx="9">
                  <c:v>Канада</c:v>
                </c:pt>
                <c:pt idx="10">
                  <c:v>Турция</c:v>
                </c:pt>
                <c:pt idx="11">
                  <c:v>Франция</c:v>
                </c:pt>
                <c:pt idx="12">
                  <c:v>Южная Корея</c:v>
                </c:pt>
                <c:pt idx="13">
                  <c:v>Швейцария</c:v>
                </c:pt>
                <c:pt idx="14">
                  <c:v>Австралия</c:v>
                </c:pt>
                <c:pt idx="15">
                  <c:v>Япония</c:v>
                </c:pt>
                <c:pt idx="16">
                  <c:v>Тайвань</c:v>
                </c:pt>
                <c:pt idx="17">
                  <c:v>Швеция</c:v>
                </c:pt>
                <c:pt idx="18">
                  <c:v>Испания </c:v>
                </c:pt>
                <c:pt idx="19">
                  <c:v>Сингапур</c:v>
                </c:pt>
                <c:pt idx="20">
                  <c:v>Индонезия</c:v>
                </c:pt>
                <c:pt idx="21">
                  <c:v>Тайланд</c:v>
                </c:pt>
                <c:pt idx="22">
                  <c:v>Израиль</c:v>
                </c:pt>
                <c:pt idx="23">
                  <c:v>Мексика</c:v>
                </c:pt>
                <c:pt idx="24">
                  <c:v>Норвегия</c:v>
                </c:pt>
                <c:pt idx="25">
                  <c:v>Филиппины</c:v>
                </c:pt>
                <c:pt idx="26">
                  <c:v>Чили </c:v>
                </c:pt>
                <c:pt idx="27">
                  <c:v>Малайзия</c:v>
                </c:pt>
                <c:pt idx="28">
                  <c:v>Нидерланды</c:v>
                </c:pt>
                <c:pt idx="29">
                  <c:v>Остальные</c:v>
                </c:pt>
              </c:strCache>
            </c:strRef>
          </c:cat>
          <c:val>
            <c:numRef>
              <c:f>Диаграммы!$B$10:$B$39</c:f>
              <c:numCache>
                <c:formatCode>General</c:formatCode>
                <c:ptCount val="30"/>
                <c:pt idx="0">
                  <c:v>575</c:v>
                </c:pt>
                <c:pt idx="1">
                  <c:v>319</c:v>
                </c:pt>
                <c:pt idx="2">
                  <c:v>114</c:v>
                </c:pt>
                <c:pt idx="3">
                  <c:v>101</c:v>
                </c:pt>
                <c:pt idx="4">
                  <c:v>96</c:v>
                </c:pt>
                <c:pt idx="5">
                  <c:v>67</c:v>
                </c:pt>
                <c:pt idx="6">
                  <c:v>54</c:v>
                </c:pt>
                <c:pt idx="7">
                  <c:v>43</c:v>
                </c:pt>
                <c:pt idx="8">
                  <c:v>42</c:v>
                </c:pt>
                <c:pt idx="9">
                  <c:v>39</c:v>
                </c:pt>
                <c:pt idx="10">
                  <c:v>39</c:v>
                </c:pt>
                <c:pt idx="11">
                  <c:v>38</c:v>
                </c:pt>
                <c:pt idx="12">
                  <c:v>38</c:v>
                </c:pt>
                <c:pt idx="13">
                  <c:v>36</c:v>
                </c:pt>
                <c:pt idx="14">
                  <c:v>33</c:v>
                </c:pt>
                <c:pt idx="15">
                  <c:v>33</c:v>
                </c:pt>
                <c:pt idx="16">
                  <c:v>31</c:v>
                </c:pt>
                <c:pt idx="17">
                  <c:v>31</c:v>
                </c:pt>
                <c:pt idx="18">
                  <c:v>25</c:v>
                </c:pt>
                <c:pt idx="19">
                  <c:v>21</c:v>
                </c:pt>
                <c:pt idx="20">
                  <c:v>20</c:v>
                </c:pt>
                <c:pt idx="21">
                  <c:v>20</c:v>
                </c:pt>
                <c:pt idx="22">
                  <c:v>18</c:v>
                </c:pt>
                <c:pt idx="23">
                  <c:v>15</c:v>
                </c:pt>
                <c:pt idx="24">
                  <c:v>14</c:v>
                </c:pt>
                <c:pt idx="25">
                  <c:v>14</c:v>
                </c:pt>
                <c:pt idx="26">
                  <c:v>12</c:v>
                </c:pt>
                <c:pt idx="27">
                  <c:v>12</c:v>
                </c:pt>
                <c:pt idx="28">
                  <c:v>10</c:v>
                </c:pt>
                <c:pt idx="29">
                  <c:v>133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65"/>
      </c:pieChart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15875" cmpd="thickThin">
      <a:solidFill>
        <a:schemeClr val="tx1"/>
      </a:solidFill>
    </a:ln>
    <a:effectLst>
      <a:innerShdw blurRad="114300">
        <a:prstClr val="black"/>
      </a:inn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1</xdr:row>
      <xdr:rowOff>4762</xdr:rowOff>
    </xdr:from>
    <xdr:to>
      <xdr:col>11</xdr:col>
      <xdr:colOff>266700</xdr:colOff>
      <xdr:row>17</xdr:row>
      <xdr:rowOff>119062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19</xdr:row>
      <xdr:rowOff>33336</xdr:rowOff>
    </xdr:from>
    <xdr:to>
      <xdr:col>19</xdr:col>
      <xdr:colOff>38100</xdr:colOff>
      <xdr:row>62</xdr:row>
      <xdr:rowOff>133349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vsky.ru/forbes201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abSelected="1" workbookViewId="0"/>
  </sheetViews>
  <sheetFormatPr defaultRowHeight="15" x14ac:dyDescent="0.2"/>
  <cols>
    <col min="1" max="1" width="125.28515625" style="6" customWidth="1"/>
  </cols>
  <sheetData>
    <row r="1" spans="1:1" ht="15.75" thickBot="1" x14ac:dyDescent="0.25"/>
    <row r="2" spans="1:1" x14ac:dyDescent="0.2">
      <c r="A2" s="7" t="s">
        <v>327</v>
      </c>
    </row>
    <row r="3" spans="1:1" ht="15.75" thickBot="1" x14ac:dyDescent="0.25">
      <c r="A3" s="8" t="s">
        <v>333</v>
      </c>
    </row>
    <row r="4" spans="1:1" ht="15.75" thickBot="1" x14ac:dyDescent="0.25"/>
    <row r="5" spans="1:1" ht="15.75" x14ac:dyDescent="0.25">
      <c r="A5" s="9" t="s">
        <v>328</v>
      </c>
    </row>
    <row r="6" spans="1:1" ht="15.75" x14ac:dyDescent="0.25">
      <c r="A6" s="10" t="s">
        <v>329</v>
      </c>
    </row>
    <row r="7" spans="1:1" ht="23.25" x14ac:dyDescent="0.2">
      <c r="A7" s="232" t="s">
        <v>745</v>
      </c>
    </row>
    <row r="8" spans="1:1" ht="15.75" x14ac:dyDescent="0.25">
      <c r="A8" s="10" t="s">
        <v>330</v>
      </c>
    </row>
    <row r="9" spans="1:1" ht="16.5" thickBot="1" x14ac:dyDescent="0.3">
      <c r="A9" s="11" t="s">
        <v>331</v>
      </c>
    </row>
    <row r="10" spans="1:1" ht="15.75" thickBot="1" x14ac:dyDescent="0.25"/>
    <row r="11" spans="1:1" ht="16.5" thickBot="1" x14ac:dyDescent="0.3">
      <c r="A11" s="12" t="s">
        <v>334</v>
      </c>
    </row>
    <row r="12" spans="1:1" ht="15.75" thickBot="1" x14ac:dyDescent="0.25"/>
    <row r="13" spans="1:1" x14ac:dyDescent="0.2">
      <c r="A13" s="13" t="s">
        <v>332</v>
      </c>
    </row>
    <row r="14" spans="1:1" ht="15.75" thickBot="1" x14ac:dyDescent="0.25">
      <c r="A14" s="14" t="s">
        <v>746</v>
      </c>
    </row>
  </sheetData>
  <sheetProtection formatCells="0" formatColumns="0" formatRows="0" insertColumns="0" insertRows="0" insertHyperlinks="0" deleteColumns="0" deleteRows="0" sort="0" autoFilter="0" pivotTables="0"/>
  <phoneticPr fontId="6" type="noConversion"/>
  <hyperlinks>
    <hyperlink ref="A7" r:id="rId1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6"/>
  <sheetViews>
    <sheetView zoomScale="85" zoomScaleNormal="85" workbookViewId="0">
      <pane ySplit="1" topLeftCell="A2" activePane="bottomLeft" state="frozen"/>
      <selection pane="bottomLeft"/>
    </sheetView>
  </sheetViews>
  <sheetFormatPr defaultRowHeight="12.75" x14ac:dyDescent="0.2"/>
  <cols>
    <col min="1" max="7" width="7.5703125" style="45" customWidth="1"/>
    <col min="8" max="8" width="9.140625" style="45" customWidth="1"/>
    <col min="9" max="9" width="27.28515625" customWidth="1"/>
    <col min="10" max="10" width="4.7109375" customWidth="1"/>
    <col min="11" max="19" width="10.140625" style="45" customWidth="1"/>
    <col min="20" max="20" width="26.7109375" customWidth="1"/>
    <col min="21" max="21" width="22.140625" customWidth="1"/>
    <col min="22" max="22" width="0.7109375" customWidth="1"/>
  </cols>
  <sheetData>
    <row r="1" spans="1:21" ht="24.75" customHeight="1" thickBot="1" x14ac:dyDescent="0.25">
      <c r="A1" s="102" t="s">
        <v>0</v>
      </c>
      <c r="B1" s="103" t="s">
        <v>1</v>
      </c>
      <c r="C1" s="103" t="s">
        <v>336</v>
      </c>
      <c r="D1" s="103" t="s">
        <v>512</v>
      </c>
      <c r="E1" s="103" t="s">
        <v>513</v>
      </c>
      <c r="F1" s="103" t="s">
        <v>632</v>
      </c>
      <c r="G1" s="103" t="s">
        <v>688</v>
      </c>
      <c r="H1" s="103" t="s">
        <v>323</v>
      </c>
      <c r="I1" s="48" t="s">
        <v>2</v>
      </c>
      <c r="J1" s="77" t="s">
        <v>3</v>
      </c>
      <c r="K1" s="79" t="s">
        <v>324</v>
      </c>
      <c r="L1" s="79" t="s">
        <v>325</v>
      </c>
      <c r="M1" s="79" t="s">
        <v>337</v>
      </c>
      <c r="N1" s="79" t="s">
        <v>514</v>
      </c>
      <c r="O1" s="79" t="s">
        <v>515</v>
      </c>
      <c r="P1" s="79" t="s">
        <v>631</v>
      </c>
      <c r="Q1" s="79" t="s">
        <v>693</v>
      </c>
      <c r="R1" s="79" t="s">
        <v>624</v>
      </c>
      <c r="S1" s="77" t="s">
        <v>4</v>
      </c>
      <c r="T1" s="77" t="s">
        <v>5</v>
      </c>
      <c r="U1" s="78" t="s">
        <v>6</v>
      </c>
    </row>
    <row r="2" spans="1:21" x14ac:dyDescent="0.2">
      <c r="A2" s="201">
        <v>2</v>
      </c>
      <c r="B2" s="202">
        <v>2</v>
      </c>
      <c r="C2" s="202">
        <v>2</v>
      </c>
      <c r="D2" s="202">
        <v>1</v>
      </c>
      <c r="E2" s="202">
        <v>1</v>
      </c>
      <c r="F2" s="202">
        <v>1</v>
      </c>
      <c r="G2" s="68">
        <v>1</v>
      </c>
      <c r="H2" s="68">
        <f t="shared" ref="H2:H33" si="0">F2-G2</f>
        <v>0</v>
      </c>
      <c r="I2" s="46" t="s">
        <v>11</v>
      </c>
      <c r="J2" s="46" t="s">
        <v>8</v>
      </c>
      <c r="K2" s="68">
        <v>56</v>
      </c>
      <c r="L2" s="68">
        <v>61</v>
      </c>
      <c r="M2" s="68">
        <v>67</v>
      </c>
      <c r="N2" s="68">
        <v>76</v>
      </c>
      <c r="O2" s="68">
        <v>79.2</v>
      </c>
      <c r="P2" s="68">
        <v>75</v>
      </c>
      <c r="Q2" s="68">
        <v>86</v>
      </c>
      <c r="R2" s="69">
        <f t="shared" ref="R2:R33" si="1">Q2-P2</f>
        <v>11</v>
      </c>
      <c r="S2" s="68">
        <v>61</v>
      </c>
      <c r="T2" s="46" t="s">
        <v>12</v>
      </c>
      <c r="U2" s="63" t="s">
        <v>13</v>
      </c>
    </row>
    <row r="3" spans="1:21" x14ac:dyDescent="0.2">
      <c r="A3" s="160">
        <v>3</v>
      </c>
      <c r="B3" s="80">
        <v>3</v>
      </c>
      <c r="C3" s="80">
        <v>4</v>
      </c>
      <c r="D3" s="80">
        <v>4</v>
      </c>
      <c r="E3" s="80">
        <v>3</v>
      </c>
      <c r="F3" s="80">
        <v>3</v>
      </c>
      <c r="G3" s="69">
        <v>2</v>
      </c>
      <c r="H3" s="69">
        <f t="shared" si="0"/>
        <v>1</v>
      </c>
      <c r="I3" s="2" t="s">
        <v>14</v>
      </c>
      <c r="J3" s="2" t="s">
        <v>8</v>
      </c>
      <c r="K3" s="69">
        <v>50</v>
      </c>
      <c r="L3" s="69">
        <v>44</v>
      </c>
      <c r="M3" s="69">
        <v>53.5</v>
      </c>
      <c r="N3" s="69">
        <v>58.2</v>
      </c>
      <c r="O3" s="69">
        <v>72.7</v>
      </c>
      <c r="P3" s="69">
        <v>60.8</v>
      </c>
      <c r="Q3" s="69">
        <v>75.599999999999994</v>
      </c>
      <c r="R3" s="69">
        <f t="shared" si="1"/>
        <v>14.799999999999997</v>
      </c>
      <c r="S3" s="69">
        <v>86</v>
      </c>
      <c r="T3" s="2" t="s">
        <v>15</v>
      </c>
      <c r="U3" s="3" t="s">
        <v>13</v>
      </c>
    </row>
    <row r="4" spans="1:21" x14ac:dyDescent="0.2">
      <c r="A4" s="160">
        <v>30</v>
      </c>
      <c r="B4" s="80">
        <v>26</v>
      </c>
      <c r="C4" s="80">
        <v>19</v>
      </c>
      <c r="D4" s="80">
        <v>18</v>
      </c>
      <c r="E4" s="80">
        <v>15</v>
      </c>
      <c r="F4" s="80">
        <v>5</v>
      </c>
      <c r="G4" s="69">
        <v>3</v>
      </c>
      <c r="H4" s="69">
        <f t="shared" si="0"/>
        <v>2</v>
      </c>
      <c r="I4" s="2" t="s">
        <v>56</v>
      </c>
      <c r="J4" s="2" t="s">
        <v>8</v>
      </c>
      <c r="K4" s="69">
        <v>18.100000000000001</v>
      </c>
      <c r="L4" s="69">
        <v>18.399999999999999</v>
      </c>
      <c r="M4" s="69">
        <v>25.2</v>
      </c>
      <c r="N4" s="69">
        <v>32</v>
      </c>
      <c r="O4" s="69">
        <v>34.799999999999997</v>
      </c>
      <c r="P4" s="69">
        <v>45.2</v>
      </c>
      <c r="Q4" s="69">
        <v>72.8</v>
      </c>
      <c r="R4" s="69">
        <f t="shared" si="1"/>
        <v>27.599999999999994</v>
      </c>
      <c r="S4" s="69">
        <v>53</v>
      </c>
      <c r="T4" s="2" t="s">
        <v>57</v>
      </c>
      <c r="U4" s="3" t="s">
        <v>13</v>
      </c>
    </row>
    <row r="5" spans="1:21" x14ac:dyDescent="0.2">
      <c r="A5" s="160">
        <v>7</v>
      </c>
      <c r="B5" s="80">
        <v>5</v>
      </c>
      <c r="C5" s="80">
        <v>3</v>
      </c>
      <c r="D5" s="80">
        <v>3</v>
      </c>
      <c r="E5" s="80">
        <v>4</v>
      </c>
      <c r="F5" s="80">
        <v>2</v>
      </c>
      <c r="G5" s="69">
        <v>4</v>
      </c>
      <c r="H5" s="69">
        <f t="shared" si="0"/>
        <v>-2</v>
      </c>
      <c r="I5" s="2" t="s">
        <v>19</v>
      </c>
      <c r="J5" s="2" t="s">
        <v>8</v>
      </c>
      <c r="K5" s="69">
        <v>31</v>
      </c>
      <c r="L5" s="69">
        <v>37.5</v>
      </c>
      <c r="M5" s="69">
        <v>57</v>
      </c>
      <c r="N5" s="69">
        <v>64</v>
      </c>
      <c r="O5" s="69">
        <v>64.5</v>
      </c>
      <c r="P5" s="69">
        <v>67</v>
      </c>
      <c r="Q5" s="69">
        <v>71.3</v>
      </c>
      <c r="R5" s="69">
        <f t="shared" si="1"/>
        <v>4.2999999999999972</v>
      </c>
      <c r="S5" s="69">
        <v>80</v>
      </c>
      <c r="T5" s="2" t="s">
        <v>20</v>
      </c>
      <c r="U5" s="3" t="s">
        <v>21</v>
      </c>
    </row>
    <row r="6" spans="1:21" x14ac:dyDescent="0.2">
      <c r="A6" s="160">
        <v>52</v>
      </c>
      <c r="B6" s="80">
        <v>35</v>
      </c>
      <c r="C6" s="80">
        <v>66</v>
      </c>
      <c r="D6" s="80">
        <v>21</v>
      </c>
      <c r="E6" s="80">
        <v>16</v>
      </c>
      <c r="F6" s="80">
        <v>6</v>
      </c>
      <c r="G6" s="69">
        <v>5</v>
      </c>
      <c r="H6" s="69">
        <f t="shared" si="0"/>
        <v>1</v>
      </c>
      <c r="I6" s="2" t="s">
        <v>74</v>
      </c>
      <c r="J6" s="2" t="s">
        <v>8</v>
      </c>
      <c r="K6" s="69">
        <v>13.5</v>
      </c>
      <c r="L6" s="69">
        <v>17.5</v>
      </c>
      <c r="M6" s="69">
        <v>13.3</v>
      </c>
      <c r="N6" s="69">
        <v>28.5</v>
      </c>
      <c r="O6" s="69">
        <v>33.4</v>
      </c>
      <c r="P6" s="69">
        <v>44.6</v>
      </c>
      <c r="Q6" s="69">
        <v>56</v>
      </c>
      <c r="R6" s="69">
        <f t="shared" si="1"/>
        <v>11.399999999999999</v>
      </c>
      <c r="S6" s="69">
        <v>32</v>
      </c>
      <c r="T6" s="2" t="s">
        <v>75</v>
      </c>
      <c r="U6" s="3" t="s">
        <v>13</v>
      </c>
    </row>
    <row r="7" spans="1:21" x14ac:dyDescent="0.2">
      <c r="A7" s="160">
        <v>1</v>
      </c>
      <c r="B7" s="80">
        <v>1</v>
      </c>
      <c r="C7" s="80">
        <v>1</v>
      </c>
      <c r="D7" s="80">
        <v>2</v>
      </c>
      <c r="E7" s="80">
        <v>2</v>
      </c>
      <c r="F7" s="80">
        <v>4</v>
      </c>
      <c r="G7" s="69">
        <v>6</v>
      </c>
      <c r="H7" s="69">
        <f t="shared" si="0"/>
        <v>-2</v>
      </c>
      <c r="I7" s="2" t="s">
        <v>7</v>
      </c>
      <c r="J7" s="2" t="s">
        <v>8</v>
      </c>
      <c r="K7" s="69">
        <v>74</v>
      </c>
      <c r="L7" s="69">
        <v>69</v>
      </c>
      <c r="M7" s="69">
        <v>73</v>
      </c>
      <c r="N7" s="69">
        <v>72</v>
      </c>
      <c r="O7" s="69">
        <v>77.099999999999994</v>
      </c>
      <c r="P7" s="69">
        <v>50</v>
      </c>
      <c r="Q7" s="69">
        <v>54.5</v>
      </c>
      <c r="R7" s="69">
        <f t="shared" si="1"/>
        <v>4.5</v>
      </c>
      <c r="S7" s="69">
        <v>77</v>
      </c>
      <c r="T7" s="2" t="s">
        <v>9</v>
      </c>
      <c r="U7" s="3" t="s">
        <v>10</v>
      </c>
    </row>
    <row r="8" spans="1:21" x14ac:dyDescent="0.2">
      <c r="A8" s="160">
        <v>5</v>
      </c>
      <c r="B8" s="80">
        <v>6</v>
      </c>
      <c r="C8" s="80">
        <v>5</v>
      </c>
      <c r="D8" s="80">
        <v>5</v>
      </c>
      <c r="E8" s="80">
        <v>5</v>
      </c>
      <c r="F8" s="80">
        <v>7</v>
      </c>
      <c r="G8" s="69">
        <v>7</v>
      </c>
      <c r="H8" s="69">
        <f t="shared" si="0"/>
        <v>0</v>
      </c>
      <c r="I8" s="2" t="s">
        <v>22</v>
      </c>
      <c r="J8" s="2" t="s">
        <v>8</v>
      </c>
      <c r="K8" s="69">
        <v>39.5</v>
      </c>
      <c r="L8" s="69">
        <v>36</v>
      </c>
      <c r="M8" s="69">
        <v>43</v>
      </c>
      <c r="N8" s="69">
        <v>48</v>
      </c>
      <c r="O8" s="69">
        <v>54.3</v>
      </c>
      <c r="P8" s="69">
        <v>43.6</v>
      </c>
      <c r="Q8" s="69">
        <v>52.2</v>
      </c>
      <c r="R8" s="69">
        <f t="shared" si="1"/>
        <v>8.6000000000000014</v>
      </c>
      <c r="S8" s="69">
        <v>72</v>
      </c>
      <c r="T8" s="2" t="s">
        <v>384</v>
      </c>
      <c r="U8" s="3" t="s">
        <v>13</v>
      </c>
    </row>
    <row r="9" spans="1:21" x14ac:dyDescent="0.2">
      <c r="A9" s="160">
        <v>18</v>
      </c>
      <c r="B9" s="80">
        <v>12</v>
      </c>
      <c r="C9" s="80">
        <v>6</v>
      </c>
      <c r="D9" s="80">
        <v>6</v>
      </c>
      <c r="E9" s="80">
        <v>6</v>
      </c>
      <c r="F9" s="80">
        <v>9</v>
      </c>
      <c r="G9" s="69">
        <v>8</v>
      </c>
      <c r="H9" s="69">
        <f t="shared" si="0"/>
        <v>1</v>
      </c>
      <c r="I9" s="2" t="s">
        <v>37</v>
      </c>
      <c r="J9" s="2" t="s">
        <v>8</v>
      </c>
      <c r="K9" s="69">
        <v>22</v>
      </c>
      <c r="L9" s="69">
        <v>25</v>
      </c>
      <c r="M9" s="69">
        <v>34</v>
      </c>
      <c r="N9" s="69">
        <v>40</v>
      </c>
      <c r="O9" s="69">
        <v>42.9</v>
      </c>
      <c r="P9" s="69">
        <v>39.6</v>
      </c>
      <c r="Q9" s="69">
        <v>48.3</v>
      </c>
      <c r="R9" s="69">
        <f t="shared" si="1"/>
        <v>8.6999999999999957</v>
      </c>
      <c r="S9" s="69">
        <v>76</v>
      </c>
      <c r="T9" s="2" t="s">
        <v>622</v>
      </c>
      <c r="U9" s="3" t="s">
        <v>13</v>
      </c>
    </row>
    <row r="10" spans="1:21" x14ac:dyDescent="0.2">
      <c r="A10" s="160">
        <v>18</v>
      </c>
      <c r="B10" s="80">
        <v>12</v>
      </c>
      <c r="C10" s="80">
        <v>6</v>
      </c>
      <c r="D10" s="80">
        <v>6</v>
      </c>
      <c r="E10" s="80">
        <v>6</v>
      </c>
      <c r="F10" s="80">
        <v>9</v>
      </c>
      <c r="G10" s="69">
        <v>8</v>
      </c>
      <c r="H10" s="69">
        <f t="shared" si="0"/>
        <v>1</v>
      </c>
      <c r="I10" s="2" t="s">
        <v>38</v>
      </c>
      <c r="J10" s="2" t="s">
        <v>8</v>
      </c>
      <c r="K10" s="69">
        <v>22</v>
      </c>
      <c r="L10" s="69">
        <v>25</v>
      </c>
      <c r="M10" s="69">
        <v>34</v>
      </c>
      <c r="N10" s="69">
        <v>40</v>
      </c>
      <c r="O10" s="69">
        <v>42.9</v>
      </c>
      <c r="P10" s="69">
        <v>39.6</v>
      </c>
      <c r="Q10" s="69">
        <v>48.3</v>
      </c>
      <c r="R10" s="69">
        <f t="shared" si="1"/>
        <v>8.6999999999999957</v>
      </c>
      <c r="S10" s="69">
        <v>81</v>
      </c>
      <c r="T10" s="2" t="s">
        <v>622</v>
      </c>
      <c r="U10" s="3" t="s">
        <v>13</v>
      </c>
    </row>
    <row r="11" spans="1:21" ht="13.5" thickBot="1" x14ac:dyDescent="0.25">
      <c r="A11" s="203">
        <v>30</v>
      </c>
      <c r="B11" s="157">
        <v>20</v>
      </c>
      <c r="C11" s="157">
        <v>13</v>
      </c>
      <c r="D11" s="157">
        <v>16</v>
      </c>
      <c r="E11" s="157">
        <v>14</v>
      </c>
      <c r="F11" s="157">
        <v>8</v>
      </c>
      <c r="G11" s="74">
        <v>10</v>
      </c>
      <c r="H11" s="74">
        <f t="shared" si="0"/>
        <v>-2</v>
      </c>
      <c r="I11" s="100" t="s">
        <v>46</v>
      </c>
      <c r="J11" s="100" t="s">
        <v>8</v>
      </c>
      <c r="K11" s="74">
        <v>18.100000000000001</v>
      </c>
      <c r="L11" s="74">
        <v>22</v>
      </c>
      <c r="M11" s="74">
        <v>27</v>
      </c>
      <c r="N11" s="74">
        <v>33</v>
      </c>
      <c r="O11" s="74">
        <v>35.5</v>
      </c>
      <c r="P11" s="74">
        <v>40</v>
      </c>
      <c r="Q11" s="74">
        <v>47.5</v>
      </c>
      <c r="R11" s="74">
        <f t="shared" si="1"/>
        <v>7.5</v>
      </c>
      <c r="S11" s="74">
        <v>75</v>
      </c>
      <c r="T11" s="100" t="s">
        <v>47</v>
      </c>
      <c r="U11" s="101" t="s">
        <v>13</v>
      </c>
    </row>
    <row r="12" spans="1:21" x14ac:dyDescent="0.2">
      <c r="A12" s="204">
        <v>4</v>
      </c>
      <c r="B12" s="205">
        <v>4</v>
      </c>
      <c r="C12" s="205">
        <v>10</v>
      </c>
      <c r="D12" s="205">
        <v>15</v>
      </c>
      <c r="E12" s="205">
        <v>13</v>
      </c>
      <c r="F12" s="205">
        <v>14</v>
      </c>
      <c r="G12" s="97">
        <v>11</v>
      </c>
      <c r="H12" s="97">
        <f t="shared" si="0"/>
        <v>3</v>
      </c>
      <c r="I12" s="98" t="s">
        <v>16</v>
      </c>
      <c r="J12" s="98" t="s">
        <v>8</v>
      </c>
      <c r="K12" s="97">
        <v>41</v>
      </c>
      <c r="L12" s="97">
        <v>41</v>
      </c>
      <c r="M12" s="97">
        <v>29</v>
      </c>
      <c r="N12" s="97">
        <v>33.5</v>
      </c>
      <c r="O12" s="97">
        <v>37.200000000000003</v>
      </c>
      <c r="P12" s="97">
        <v>34</v>
      </c>
      <c r="Q12" s="97">
        <v>41.5</v>
      </c>
      <c r="R12" s="97">
        <f t="shared" si="1"/>
        <v>7.5</v>
      </c>
      <c r="S12" s="97">
        <v>68</v>
      </c>
      <c r="T12" s="98" t="s">
        <v>386</v>
      </c>
      <c r="U12" s="99" t="s">
        <v>18</v>
      </c>
    </row>
    <row r="13" spans="1:21" x14ac:dyDescent="0.2">
      <c r="A13" s="160">
        <v>24</v>
      </c>
      <c r="B13" s="80">
        <v>24</v>
      </c>
      <c r="C13" s="80">
        <v>20</v>
      </c>
      <c r="D13" s="80">
        <v>17</v>
      </c>
      <c r="E13" s="80">
        <v>19</v>
      </c>
      <c r="F13" s="80">
        <v>12</v>
      </c>
      <c r="G13" s="69">
        <v>12</v>
      </c>
      <c r="H13" s="69">
        <f t="shared" si="0"/>
        <v>0</v>
      </c>
      <c r="I13" s="2" t="s">
        <v>54</v>
      </c>
      <c r="J13" s="2" t="s">
        <v>8</v>
      </c>
      <c r="K13" s="69">
        <v>19.8</v>
      </c>
      <c r="L13" s="69">
        <v>18.7</v>
      </c>
      <c r="M13" s="69">
        <v>23</v>
      </c>
      <c r="N13" s="69">
        <v>32.299999999999997</v>
      </c>
      <c r="O13" s="69">
        <v>29.7</v>
      </c>
      <c r="P13" s="69">
        <v>35.200000000000003</v>
      </c>
      <c r="Q13" s="69">
        <v>40.700000000000003</v>
      </c>
      <c r="R13" s="69">
        <f t="shared" si="1"/>
        <v>5.5</v>
      </c>
      <c r="S13" s="69">
        <v>43</v>
      </c>
      <c r="T13" s="2" t="s">
        <v>387</v>
      </c>
      <c r="U13" s="3" t="s">
        <v>13</v>
      </c>
    </row>
    <row r="14" spans="1:21" x14ac:dyDescent="0.2">
      <c r="A14" s="160">
        <v>24</v>
      </c>
      <c r="B14" s="80">
        <v>24</v>
      </c>
      <c r="C14" s="80">
        <v>21</v>
      </c>
      <c r="D14" s="80">
        <v>19</v>
      </c>
      <c r="E14" s="80">
        <v>20</v>
      </c>
      <c r="F14" s="80">
        <v>13</v>
      </c>
      <c r="G14" s="69">
        <v>13</v>
      </c>
      <c r="H14" s="69">
        <f t="shared" si="0"/>
        <v>0</v>
      </c>
      <c r="I14" s="2" t="s">
        <v>726</v>
      </c>
      <c r="J14" s="2" t="s">
        <v>8</v>
      </c>
      <c r="K14" s="69">
        <v>19.8</v>
      </c>
      <c r="L14" s="69">
        <v>18.7</v>
      </c>
      <c r="M14" s="69">
        <v>22.8</v>
      </c>
      <c r="N14" s="69">
        <v>31.8</v>
      </c>
      <c r="O14" s="69">
        <v>29.2</v>
      </c>
      <c r="P14" s="69">
        <v>34.4</v>
      </c>
      <c r="Q14" s="69">
        <v>39.799999999999997</v>
      </c>
      <c r="R14" s="69">
        <f t="shared" si="1"/>
        <v>5.3999999999999986</v>
      </c>
      <c r="S14" s="69">
        <v>43</v>
      </c>
      <c r="T14" s="2" t="s">
        <v>387</v>
      </c>
      <c r="U14" s="3" t="s">
        <v>13</v>
      </c>
    </row>
    <row r="15" spans="1:21" x14ac:dyDescent="0.2">
      <c r="A15" s="160">
        <v>15</v>
      </c>
      <c r="B15" s="80">
        <v>15</v>
      </c>
      <c r="C15" s="80">
        <v>9</v>
      </c>
      <c r="D15" s="80">
        <v>11</v>
      </c>
      <c r="E15" s="80">
        <v>10</v>
      </c>
      <c r="F15" s="80">
        <v>11</v>
      </c>
      <c r="G15" s="69">
        <v>14</v>
      </c>
      <c r="H15" s="69">
        <f t="shared" si="0"/>
        <v>-3</v>
      </c>
      <c r="I15" s="2" t="s">
        <v>623</v>
      </c>
      <c r="J15" s="2" t="s">
        <v>35</v>
      </c>
      <c r="K15" s="69">
        <v>23.5</v>
      </c>
      <c r="L15" s="69">
        <v>24</v>
      </c>
      <c r="M15" s="69">
        <v>30</v>
      </c>
      <c r="N15" s="69">
        <v>34.5</v>
      </c>
      <c r="O15" s="69">
        <v>40.1</v>
      </c>
      <c r="P15" s="69">
        <v>36.1</v>
      </c>
      <c r="Q15" s="69">
        <v>39.5</v>
      </c>
      <c r="R15" s="69">
        <f t="shared" si="1"/>
        <v>3.3999999999999986</v>
      </c>
      <c r="S15" s="69">
        <v>94</v>
      </c>
      <c r="T15" s="2" t="s">
        <v>385</v>
      </c>
      <c r="U15" s="3" t="s">
        <v>18</v>
      </c>
    </row>
    <row r="16" spans="1:21" x14ac:dyDescent="0.2">
      <c r="A16" s="160">
        <v>22</v>
      </c>
      <c r="B16" s="80">
        <v>18</v>
      </c>
      <c r="C16" s="80">
        <v>17</v>
      </c>
      <c r="D16" s="80">
        <v>14</v>
      </c>
      <c r="E16" s="80">
        <v>12</v>
      </c>
      <c r="F16" s="80">
        <v>17</v>
      </c>
      <c r="G16" s="69">
        <v>15</v>
      </c>
      <c r="H16" s="69">
        <f t="shared" si="0"/>
        <v>2</v>
      </c>
      <c r="I16" s="2" t="s">
        <v>42</v>
      </c>
      <c r="J16" s="2" t="s">
        <v>8</v>
      </c>
      <c r="K16" s="69">
        <v>21</v>
      </c>
      <c r="L16" s="69">
        <v>23.1</v>
      </c>
      <c r="M16" s="69">
        <v>26.1</v>
      </c>
      <c r="N16" s="69">
        <v>34.200000000000003</v>
      </c>
      <c r="O16" s="69">
        <v>39.1</v>
      </c>
      <c r="P16" s="69">
        <v>31.9</v>
      </c>
      <c r="Q16" s="69">
        <v>34.1</v>
      </c>
      <c r="R16" s="69">
        <f t="shared" si="1"/>
        <v>2.2000000000000028</v>
      </c>
      <c r="S16" s="69">
        <v>72</v>
      </c>
      <c r="T16" s="2" t="s">
        <v>36</v>
      </c>
      <c r="U16" s="3" t="s">
        <v>13</v>
      </c>
    </row>
    <row r="17" spans="1:21" x14ac:dyDescent="0.2">
      <c r="A17" s="160">
        <v>20</v>
      </c>
      <c r="B17" s="80">
        <v>16</v>
      </c>
      <c r="C17" s="80">
        <v>14</v>
      </c>
      <c r="D17" s="80">
        <v>10</v>
      </c>
      <c r="E17" s="80">
        <v>9</v>
      </c>
      <c r="F17" s="80">
        <v>15</v>
      </c>
      <c r="G17" s="69">
        <v>16</v>
      </c>
      <c r="H17" s="69">
        <f t="shared" si="0"/>
        <v>-1</v>
      </c>
      <c r="I17" s="2" t="s">
        <v>40</v>
      </c>
      <c r="J17" s="2" t="s">
        <v>8</v>
      </c>
      <c r="K17" s="69">
        <v>21.3</v>
      </c>
      <c r="L17" s="69">
        <v>23.7</v>
      </c>
      <c r="M17" s="69">
        <v>26.7</v>
      </c>
      <c r="N17" s="69">
        <v>34.700000000000003</v>
      </c>
      <c r="O17" s="69">
        <v>40.6</v>
      </c>
      <c r="P17" s="69">
        <v>33.6</v>
      </c>
      <c r="Q17" s="69">
        <v>34</v>
      </c>
      <c r="R17" s="69">
        <f t="shared" si="1"/>
        <v>0.39999999999999858</v>
      </c>
      <c r="S17" s="69">
        <v>68</v>
      </c>
      <c r="T17" s="2" t="s">
        <v>36</v>
      </c>
      <c r="U17" s="3" t="s">
        <v>13</v>
      </c>
    </row>
    <row r="18" spans="1:21" x14ac:dyDescent="0.2">
      <c r="A18" s="160">
        <v>21</v>
      </c>
      <c r="B18" s="80">
        <v>17</v>
      </c>
      <c r="C18" s="80">
        <v>16</v>
      </c>
      <c r="D18" s="80">
        <v>13</v>
      </c>
      <c r="E18" s="80">
        <v>11</v>
      </c>
      <c r="F18" s="80">
        <v>16</v>
      </c>
      <c r="G18" s="69">
        <v>17</v>
      </c>
      <c r="H18" s="69">
        <f t="shared" si="0"/>
        <v>-1</v>
      </c>
      <c r="I18" s="2" t="s">
        <v>41</v>
      </c>
      <c r="J18" s="2" t="s">
        <v>35</v>
      </c>
      <c r="K18" s="69">
        <v>21.2</v>
      </c>
      <c r="L18" s="69">
        <v>23.3</v>
      </c>
      <c r="M18" s="69">
        <v>26.3</v>
      </c>
      <c r="N18" s="69">
        <v>34.299999999999997</v>
      </c>
      <c r="O18" s="69">
        <v>39.4</v>
      </c>
      <c r="P18" s="69">
        <v>32.299999999999997</v>
      </c>
      <c r="Q18" s="69">
        <v>33.799999999999997</v>
      </c>
      <c r="R18" s="69">
        <f t="shared" si="1"/>
        <v>1.5</v>
      </c>
      <c r="S18" s="69">
        <v>67</v>
      </c>
      <c r="T18" s="2" t="s">
        <v>36</v>
      </c>
      <c r="U18" s="3" t="s">
        <v>13</v>
      </c>
    </row>
    <row r="19" spans="1:21" x14ac:dyDescent="0.2">
      <c r="A19" s="160">
        <v>232</v>
      </c>
      <c r="B19" s="80">
        <v>276</v>
      </c>
      <c r="C19" s="80">
        <v>128</v>
      </c>
      <c r="D19" s="80">
        <v>64</v>
      </c>
      <c r="E19" s="80">
        <v>29</v>
      </c>
      <c r="F19" s="80">
        <v>18</v>
      </c>
      <c r="G19" s="69">
        <v>18</v>
      </c>
      <c r="H19" s="69">
        <f t="shared" si="0"/>
        <v>0</v>
      </c>
      <c r="I19" s="2" t="s">
        <v>724</v>
      </c>
      <c r="J19" s="2" t="s">
        <v>8</v>
      </c>
      <c r="K19" s="69">
        <v>4.5999999999999996</v>
      </c>
      <c r="L19" s="69">
        <v>4</v>
      </c>
      <c r="M19" s="69">
        <v>8.6</v>
      </c>
      <c r="N19" s="69">
        <v>15.1</v>
      </c>
      <c r="O19" s="69">
        <v>24.2</v>
      </c>
      <c r="P19" s="69">
        <v>28.7</v>
      </c>
      <c r="Q19" s="69">
        <v>31.3</v>
      </c>
      <c r="R19" s="69">
        <f t="shared" si="1"/>
        <v>2.6000000000000014</v>
      </c>
      <c r="S19" s="69">
        <v>62</v>
      </c>
      <c r="T19" s="2" t="s">
        <v>59</v>
      </c>
      <c r="U19" s="3" t="s">
        <v>156</v>
      </c>
    </row>
    <row r="20" spans="1:21" x14ac:dyDescent="0.2">
      <c r="A20" s="160">
        <v>11</v>
      </c>
      <c r="B20" s="80">
        <v>9</v>
      </c>
      <c r="C20" s="80">
        <v>8</v>
      </c>
      <c r="D20" s="80">
        <v>20</v>
      </c>
      <c r="E20" s="80">
        <v>17</v>
      </c>
      <c r="F20" s="80">
        <v>20</v>
      </c>
      <c r="G20" s="69">
        <v>19</v>
      </c>
      <c r="H20" s="69">
        <f t="shared" si="0"/>
        <v>1</v>
      </c>
      <c r="I20" s="2" t="s">
        <v>725</v>
      </c>
      <c r="J20" s="2" t="s">
        <v>8</v>
      </c>
      <c r="K20" s="69">
        <v>26</v>
      </c>
      <c r="L20" s="69">
        <v>25.5</v>
      </c>
      <c r="M20" s="69">
        <v>31</v>
      </c>
      <c r="N20" s="69">
        <v>31</v>
      </c>
      <c r="O20" s="69">
        <v>33.299999999999997</v>
      </c>
      <c r="P20" s="69">
        <v>27.1</v>
      </c>
      <c r="Q20" s="69">
        <v>31.2</v>
      </c>
      <c r="R20" s="69">
        <f t="shared" si="1"/>
        <v>4.0999999999999979</v>
      </c>
      <c r="S20" s="69">
        <v>88</v>
      </c>
      <c r="T20" s="2" t="s">
        <v>29</v>
      </c>
      <c r="U20" s="3" t="s">
        <v>30</v>
      </c>
    </row>
    <row r="21" spans="1:21" ht="13.5" thickBot="1" x14ac:dyDescent="0.25">
      <c r="A21" s="203">
        <v>16</v>
      </c>
      <c r="B21" s="157">
        <v>14</v>
      </c>
      <c r="C21" s="157">
        <v>15</v>
      </c>
      <c r="D21" s="157">
        <v>8</v>
      </c>
      <c r="E21" s="157">
        <v>18</v>
      </c>
      <c r="F21" s="157">
        <v>22</v>
      </c>
      <c r="G21" s="74">
        <v>20</v>
      </c>
      <c r="H21" s="74">
        <f t="shared" si="0"/>
        <v>2</v>
      </c>
      <c r="I21" s="100" t="s">
        <v>39</v>
      </c>
      <c r="J21" s="100" t="s">
        <v>8</v>
      </c>
      <c r="K21" s="74">
        <v>23.3</v>
      </c>
      <c r="L21" s="74">
        <v>24.9</v>
      </c>
      <c r="M21" s="74">
        <v>26.5</v>
      </c>
      <c r="N21" s="74">
        <v>38</v>
      </c>
      <c r="O21" s="74">
        <v>31.4</v>
      </c>
      <c r="P21" s="74">
        <v>25.2</v>
      </c>
      <c r="Q21" s="74">
        <v>30.4</v>
      </c>
      <c r="R21" s="74">
        <f t="shared" si="1"/>
        <v>5.1999999999999993</v>
      </c>
      <c r="S21" s="74">
        <v>83</v>
      </c>
      <c r="T21" s="100" t="s">
        <v>625</v>
      </c>
      <c r="U21" s="101" t="s">
        <v>13</v>
      </c>
    </row>
    <row r="22" spans="1:21" x14ac:dyDescent="0.2">
      <c r="A22" s="204">
        <v>46</v>
      </c>
      <c r="B22" s="205">
        <v>44</v>
      </c>
      <c r="C22" s="205">
        <v>51</v>
      </c>
      <c r="D22" s="205">
        <v>36</v>
      </c>
      <c r="E22" s="205">
        <v>35</v>
      </c>
      <c r="F22" s="205">
        <v>26</v>
      </c>
      <c r="G22" s="97">
        <v>21</v>
      </c>
      <c r="H22" s="97">
        <f t="shared" si="0"/>
        <v>5</v>
      </c>
      <c r="I22" s="98" t="s">
        <v>86</v>
      </c>
      <c r="J22" s="98" t="s">
        <v>8</v>
      </c>
      <c r="K22" s="97">
        <v>14.5</v>
      </c>
      <c r="L22" s="97">
        <v>15.7</v>
      </c>
      <c r="M22" s="97">
        <v>15.2</v>
      </c>
      <c r="N22" s="97">
        <v>19.3</v>
      </c>
      <c r="O22" s="97">
        <v>21.5</v>
      </c>
      <c r="P22" s="97">
        <v>23.5</v>
      </c>
      <c r="Q22" s="97">
        <v>30</v>
      </c>
      <c r="R22" s="97">
        <f t="shared" si="1"/>
        <v>6.5</v>
      </c>
      <c r="S22" s="97">
        <v>60</v>
      </c>
      <c r="T22" s="98" t="s">
        <v>12</v>
      </c>
      <c r="U22" s="99" t="s">
        <v>13</v>
      </c>
    </row>
    <row r="23" spans="1:21" x14ac:dyDescent="0.2">
      <c r="A23" s="160">
        <v>55</v>
      </c>
      <c r="B23" s="80">
        <v>69</v>
      </c>
      <c r="C23" s="80">
        <v>33</v>
      </c>
      <c r="D23" s="80">
        <v>34</v>
      </c>
      <c r="E23" s="80">
        <v>26</v>
      </c>
      <c r="F23" s="80">
        <v>19</v>
      </c>
      <c r="G23" s="69">
        <v>22</v>
      </c>
      <c r="H23" s="69">
        <f t="shared" si="0"/>
        <v>-3</v>
      </c>
      <c r="I23" s="2" t="s">
        <v>125</v>
      </c>
      <c r="J23" s="2" t="s">
        <v>8</v>
      </c>
      <c r="K23" s="69">
        <v>13.3</v>
      </c>
      <c r="L23" s="69">
        <v>12</v>
      </c>
      <c r="M23" s="69">
        <v>17.8</v>
      </c>
      <c r="N23" s="69">
        <v>19.7</v>
      </c>
      <c r="O23" s="69">
        <v>25</v>
      </c>
      <c r="P23" s="69">
        <v>27.8</v>
      </c>
      <c r="Q23" s="69">
        <v>29.2</v>
      </c>
      <c r="R23" s="69">
        <f t="shared" si="1"/>
        <v>1.3999999999999986</v>
      </c>
      <c r="S23" s="69">
        <v>77</v>
      </c>
      <c r="T23" s="2" t="s">
        <v>126</v>
      </c>
      <c r="U23" s="3" t="s">
        <v>25</v>
      </c>
    </row>
    <row r="24" spans="1:21" x14ac:dyDescent="0.2">
      <c r="A24" s="160" t="s">
        <v>58</v>
      </c>
      <c r="B24" s="80" t="s">
        <v>58</v>
      </c>
      <c r="C24" s="80" t="s">
        <v>58</v>
      </c>
      <c r="D24" s="80">
        <v>122</v>
      </c>
      <c r="E24" s="80">
        <v>33</v>
      </c>
      <c r="F24" s="80">
        <v>33</v>
      </c>
      <c r="G24" s="69">
        <v>23</v>
      </c>
      <c r="H24" s="69">
        <f t="shared" si="0"/>
        <v>10</v>
      </c>
      <c r="I24" s="2" t="s">
        <v>518</v>
      </c>
      <c r="J24" s="2" t="s">
        <v>8</v>
      </c>
      <c r="K24" s="69" t="s">
        <v>58</v>
      </c>
      <c r="L24" s="69" t="s">
        <v>58</v>
      </c>
      <c r="M24" s="69" t="s">
        <v>58</v>
      </c>
      <c r="N24" s="69">
        <v>10</v>
      </c>
      <c r="O24" s="69">
        <v>22.7</v>
      </c>
      <c r="P24" s="69">
        <v>20.5</v>
      </c>
      <c r="Q24" s="69">
        <v>28.3</v>
      </c>
      <c r="R24" s="69">
        <f t="shared" si="1"/>
        <v>7.8000000000000007</v>
      </c>
      <c r="S24" s="69">
        <v>52</v>
      </c>
      <c r="T24" s="2" t="s">
        <v>520</v>
      </c>
      <c r="U24" s="3" t="s">
        <v>156</v>
      </c>
    </row>
    <row r="25" spans="1:21" x14ac:dyDescent="0.2">
      <c r="A25" s="160">
        <v>17</v>
      </c>
      <c r="B25" s="80">
        <v>35</v>
      </c>
      <c r="C25" s="80">
        <v>24</v>
      </c>
      <c r="D25" s="80">
        <v>27</v>
      </c>
      <c r="E25" s="80">
        <v>25</v>
      </c>
      <c r="F25" s="80">
        <v>25</v>
      </c>
      <c r="G25" s="69">
        <v>24</v>
      </c>
      <c r="H25" s="69">
        <f t="shared" si="0"/>
        <v>1</v>
      </c>
      <c r="I25" s="2" t="s">
        <v>552</v>
      </c>
      <c r="J25" s="2" t="s">
        <v>8</v>
      </c>
      <c r="K25" s="69">
        <v>23</v>
      </c>
      <c r="L25" s="69">
        <v>17.5</v>
      </c>
      <c r="M25" s="69">
        <v>20.3</v>
      </c>
      <c r="N25" s="69">
        <v>22.6</v>
      </c>
      <c r="O25" s="69">
        <v>25.5</v>
      </c>
      <c r="P25" s="69">
        <v>23.8</v>
      </c>
      <c r="Q25" s="69">
        <v>27.2</v>
      </c>
      <c r="R25" s="69">
        <f t="shared" si="1"/>
        <v>3.3999999999999986</v>
      </c>
      <c r="S25" s="69">
        <v>59</v>
      </c>
      <c r="T25" s="2" t="s">
        <v>72</v>
      </c>
      <c r="U25" s="3" t="s">
        <v>73</v>
      </c>
    </row>
    <row r="26" spans="1:21" x14ac:dyDescent="0.2">
      <c r="A26" s="160" t="s">
        <v>58</v>
      </c>
      <c r="B26" s="80" t="s">
        <v>58</v>
      </c>
      <c r="C26" s="80" t="s">
        <v>58</v>
      </c>
      <c r="D26" s="80" t="s">
        <v>58</v>
      </c>
      <c r="E26" s="80">
        <v>37</v>
      </c>
      <c r="F26" s="80">
        <v>21</v>
      </c>
      <c r="G26" s="69">
        <v>24</v>
      </c>
      <c r="H26" s="69">
        <f t="shared" si="0"/>
        <v>-3</v>
      </c>
      <c r="I26" s="155" t="s">
        <v>554</v>
      </c>
      <c r="J26" s="2" t="s">
        <v>335</v>
      </c>
      <c r="K26" s="69" t="s">
        <v>58</v>
      </c>
      <c r="L26" s="69" t="s">
        <v>58</v>
      </c>
      <c r="M26" s="69" t="s">
        <v>58</v>
      </c>
      <c r="N26" s="69" t="s">
        <v>58</v>
      </c>
      <c r="O26" s="69">
        <v>21.3</v>
      </c>
      <c r="P26" s="69">
        <v>25.9</v>
      </c>
      <c r="Q26" s="69">
        <v>27.2</v>
      </c>
      <c r="R26" s="69">
        <f t="shared" si="1"/>
        <v>1.3000000000000007</v>
      </c>
      <c r="S26" s="69">
        <v>69</v>
      </c>
      <c r="T26" s="2" t="s">
        <v>32</v>
      </c>
      <c r="U26" s="3" t="s">
        <v>33</v>
      </c>
    </row>
    <row r="27" spans="1:21" x14ac:dyDescent="0.2">
      <c r="A27" s="160">
        <v>81</v>
      </c>
      <c r="B27" s="80">
        <v>52</v>
      </c>
      <c r="C27" s="80">
        <v>36</v>
      </c>
      <c r="D27" s="80">
        <v>31</v>
      </c>
      <c r="E27" s="80">
        <v>22</v>
      </c>
      <c r="F27" s="80">
        <v>27</v>
      </c>
      <c r="G27" s="69">
        <v>26</v>
      </c>
      <c r="H27" s="69">
        <f t="shared" si="0"/>
        <v>1</v>
      </c>
      <c r="I27" s="2" t="s">
        <v>101</v>
      </c>
      <c r="J27" s="2" t="s">
        <v>35</v>
      </c>
      <c r="K27" s="69">
        <v>10</v>
      </c>
      <c r="L27" s="69">
        <v>13.8</v>
      </c>
      <c r="M27" s="69">
        <v>17</v>
      </c>
      <c r="N27" s="69">
        <v>20</v>
      </c>
      <c r="O27" s="69">
        <v>26.6</v>
      </c>
      <c r="P27" s="69">
        <v>23.4</v>
      </c>
      <c r="Q27" s="69">
        <v>27</v>
      </c>
      <c r="R27" s="69">
        <f t="shared" si="1"/>
        <v>3.6000000000000014</v>
      </c>
      <c r="S27" s="69">
        <v>77</v>
      </c>
      <c r="T27" s="2" t="s">
        <v>100</v>
      </c>
      <c r="U27" s="3" t="s">
        <v>13</v>
      </c>
    </row>
    <row r="28" spans="1:21" x14ac:dyDescent="0.2">
      <c r="A28" s="160">
        <v>81</v>
      </c>
      <c r="B28" s="80">
        <v>52</v>
      </c>
      <c r="C28" s="80">
        <v>36</v>
      </c>
      <c r="D28" s="80">
        <v>31</v>
      </c>
      <c r="E28" s="80">
        <v>22</v>
      </c>
      <c r="F28" s="80">
        <v>27</v>
      </c>
      <c r="G28" s="69">
        <v>26</v>
      </c>
      <c r="H28" s="69">
        <f t="shared" si="0"/>
        <v>1</v>
      </c>
      <c r="I28" s="2" t="s">
        <v>99</v>
      </c>
      <c r="J28" s="2" t="s">
        <v>8</v>
      </c>
      <c r="K28" s="69">
        <v>10</v>
      </c>
      <c r="L28" s="69">
        <v>13.8</v>
      </c>
      <c r="M28" s="69">
        <v>17</v>
      </c>
      <c r="N28" s="69">
        <v>20</v>
      </c>
      <c r="O28" s="69">
        <v>26.6</v>
      </c>
      <c r="P28" s="69">
        <v>23.4</v>
      </c>
      <c r="Q28" s="69">
        <v>27</v>
      </c>
      <c r="R28" s="69">
        <f t="shared" si="1"/>
        <v>3.6000000000000014</v>
      </c>
      <c r="S28" s="69">
        <v>81</v>
      </c>
      <c r="T28" s="2" t="s">
        <v>100</v>
      </c>
      <c r="U28" s="3" t="s">
        <v>13</v>
      </c>
    </row>
    <row r="29" spans="1:21" x14ac:dyDescent="0.2">
      <c r="A29" s="160">
        <v>60</v>
      </c>
      <c r="B29" s="80">
        <v>47</v>
      </c>
      <c r="C29" s="80">
        <v>56</v>
      </c>
      <c r="D29" s="80">
        <v>42</v>
      </c>
      <c r="E29" s="80">
        <v>35</v>
      </c>
      <c r="F29" s="80">
        <v>24</v>
      </c>
      <c r="G29" s="69">
        <v>28</v>
      </c>
      <c r="H29" s="69">
        <f t="shared" si="0"/>
        <v>-4</v>
      </c>
      <c r="I29" s="2" t="s">
        <v>90</v>
      </c>
      <c r="J29" s="2" t="s">
        <v>8</v>
      </c>
      <c r="K29" s="69">
        <v>12.7</v>
      </c>
      <c r="L29" s="69">
        <v>14.4</v>
      </c>
      <c r="M29" s="69">
        <v>14.4</v>
      </c>
      <c r="N29" s="69">
        <v>18.399999999999999</v>
      </c>
      <c r="O29" s="69">
        <v>21.5</v>
      </c>
      <c r="P29" s="69">
        <v>24.4</v>
      </c>
      <c r="Q29" s="69">
        <v>26.2</v>
      </c>
      <c r="R29" s="69">
        <f t="shared" si="1"/>
        <v>1.8000000000000007</v>
      </c>
      <c r="S29" s="69">
        <v>79</v>
      </c>
      <c r="T29" s="2" t="s">
        <v>91</v>
      </c>
      <c r="U29" s="3" t="s">
        <v>13</v>
      </c>
    </row>
    <row r="30" spans="1:21" x14ac:dyDescent="0.2">
      <c r="A30" s="160">
        <v>46</v>
      </c>
      <c r="B30" s="80">
        <v>22</v>
      </c>
      <c r="C30" s="80">
        <v>30</v>
      </c>
      <c r="D30" s="80">
        <v>26</v>
      </c>
      <c r="E30" s="80">
        <v>29</v>
      </c>
      <c r="F30" s="80">
        <v>23</v>
      </c>
      <c r="G30" s="69">
        <v>29</v>
      </c>
      <c r="H30" s="69">
        <f t="shared" si="0"/>
        <v>-6</v>
      </c>
      <c r="I30" s="2" t="s">
        <v>50</v>
      </c>
      <c r="J30" s="2" t="s">
        <v>8</v>
      </c>
      <c r="K30" s="69">
        <v>14.5</v>
      </c>
      <c r="L30" s="69">
        <v>20</v>
      </c>
      <c r="M30" s="69">
        <v>19.2</v>
      </c>
      <c r="N30" s="69">
        <v>23</v>
      </c>
      <c r="O30" s="69">
        <v>24.2</v>
      </c>
      <c r="P30" s="69">
        <v>24.9</v>
      </c>
      <c r="Q30" s="69">
        <v>25.2</v>
      </c>
      <c r="R30" s="69">
        <f t="shared" si="1"/>
        <v>0.30000000000000071</v>
      </c>
      <c r="S30" s="69">
        <v>86</v>
      </c>
      <c r="T30" s="2" t="s">
        <v>51</v>
      </c>
      <c r="U30" s="3" t="s">
        <v>13</v>
      </c>
    </row>
    <row r="31" spans="1:21" x14ac:dyDescent="0.2">
      <c r="A31" s="160" t="s">
        <v>58</v>
      </c>
      <c r="B31" s="80" t="s">
        <v>58</v>
      </c>
      <c r="C31" s="80" t="s">
        <v>58</v>
      </c>
      <c r="D31" s="80" t="s">
        <v>58</v>
      </c>
      <c r="E31" s="80">
        <v>32</v>
      </c>
      <c r="F31" s="80">
        <v>30</v>
      </c>
      <c r="G31" s="69">
        <v>29</v>
      </c>
      <c r="H31" s="69">
        <f t="shared" si="0"/>
        <v>1</v>
      </c>
      <c r="I31" s="2" t="s">
        <v>553</v>
      </c>
      <c r="J31" s="2" t="s">
        <v>35</v>
      </c>
      <c r="K31" s="69" t="s">
        <v>58</v>
      </c>
      <c r="L31" s="69" t="s">
        <v>58</v>
      </c>
      <c r="M31" s="69" t="s">
        <v>58</v>
      </c>
      <c r="N31" s="69" t="s">
        <v>58</v>
      </c>
      <c r="O31" s="69">
        <v>23.4</v>
      </c>
      <c r="P31" s="69">
        <v>22.1</v>
      </c>
      <c r="Q31" s="69">
        <v>25.2</v>
      </c>
      <c r="R31" s="69">
        <f t="shared" si="1"/>
        <v>3.0999999999999979</v>
      </c>
      <c r="S31" s="69">
        <v>99</v>
      </c>
      <c r="T31" s="2" t="s">
        <v>713</v>
      </c>
      <c r="U31" s="3" t="s">
        <v>53</v>
      </c>
    </row>
    <row r="32" spans="1:21" x14ac:dyDescent="0.2">
      <c r="A32" s="160">
        <v>208</v>
      </c>
      <c r="B32" s="80">
        <v>223</v>
      </c>
      <c r="C32" s="80">
        <v>173</v>
      </c>
      <c r="D32" s="80">
        <v>80</v>
      </c>
      <c r="E32" s="80">
        <v>56</v>
      </c>
      <c r="F32" s="80">
        <v>46</v>
      </c>
      <c r="G32" s="69">
        <v>31</v>
      </c>
      <c r="H32" s="69">
        <f t="shared" si="0"/>
        <v>15</v>
      </c>
      <c r="I32" s="2" t="s">
        <v>702</v>
      </c>
      <c r="J32" s="2" t="s">
        <v>8</v>
      </c>
      <c r="K32" s="69">
        <v>5</v>
      </c>
      <c r="L32" s="69">
        <v>4.7</v>
      </c>
      <c r="M32" s="69">
        <v>6.8</v>
      </c>
      <c r="N32" s="69">
        <v>13.4</v>
      </c>
      <c r="O32" s="69">
        <v>16.100000000000001</v>
      </c>
      <c r="P32" s="69">
        <v>16.600000000000001</v>
      </c>
      <c r="Q32" s="69">
        <v>24.9</v>
      </c>
      <c r="R32" s="69">
        <f t="shared" si="1"/>
        <v>8.2999999999999972</v>
      </c>
      <c r="S32" s="69">
        <v>45</v>
      </c>
      <c r="T32" s="2" t="s">
        <v>701</v>
      </c>
      <c r="U32" s="3" t="s">
        <v>156</v>
      </c>
    </row>
    <row r="33" spans="1:21" x14ac:dyDescent="0.2">
      <c r="A33" s="160">
        <v>28</v>
      </c>
      <c r="B33" s="80">
        <v>29</v>
      </c>
      <c r="C33" s="80">
        <v>24</v>
      </c>
      <c r="D33" s="80">
        <v>35</v>
      </c>
      <c r="E33" s="80">
        <v>27</v>
      </c>
      <c r="F33" s="80">
        <v>31</v>
      </c>
      <c r="G33" s="69">
        <v>32</v>
      </c>
      <c r="H33" s="69">
        <f t="shared" si="0"/>
        <v>-1</v>
      </c>
      <c r="I33" s="2" t="s">
        <v>68</v>
      </c>
      <c r="J33" s="2" t="s">
        <v>8</v>
      </c>
      <c r="K33" s="69">
        <v>19</v>
      </c>
      <c r="L33" s="69">
        <v>18</v>
      </c>
      <c r="M33" s="69">
        <v>20.3</v>
      </c>
      <c r="N33" s="69">
        <v>19.600000000000001</v>
      </c>
      <c r="O33" s="69">
        <v>24.8</v>
      </c>
      <c r="P33" s="69">
        <v>21.5</v>
      </c>
      <c r="Q33" s="69">
        <v>24.4</v>
      </c>
      <c r="R33" s="69">
        <f t="shared" si="1"/>
        <v>2.8999999999999986</v>
      </c>
      <c r="S33" s="69">
        <v>89</v>
      </c>
      <c r="T33" s="2" t="s">
        <v>59</v>
      </c>
      <c r="U33" s="3" t="s">
        <v>30</v>
      </c>
    </row>
    <row r="34" spans="1:21" x14ac:dyDescent="0.2">
      <c r="A34" s="160">
        <v>9</v>
      </c>
      <c r="B34" s="80">
        <v>19</v>
      </c>
      <c r="C34" s="80">
        <v>22</v>
      </c>
      <c r="D34" s="80">
        <v>40</v>
      </c>
      <c r="E34" s="80">
        <v>39</v>
      </c>
      <c r="F34" s="80">
        <v>36</v>
      </c>
      <c r="G34" s="69">
        <v>33</v>
      </c>
      <c r="H34" s="69">
        <f t="shared" ref="H34:H65" si="2">F34-G34</f>
        <v>3</v>
      </c>
      <c r="I34" s="2" t="s">
        <v>43</v>
      </c>
      <c r="J34" s="2" t="s">
        <v>8</v>
      </c>
      <c r="K34" s="69">
        <v>27</v>
      </c>
      <c r="L34" s="69">
        <v>22.3</v>
      </c>
      <c r="M34" s="69">
        <v>21.5</v>
      </c>
      <c r="N34" s="69">
        <v>18.600000000000001</v>
      </c>
      <c r="O34" s="69">
        <v>21</v>
      </c>
      <c r="P34" s="69">
        <v>19.3</v>
      </c>
      <c r="Q34" s="69">
        <v>23.2</v>
      </c>
      <c r="R34" s="69">
        <f t="shared" ref="R34:R65" si="3">Q34-P34</f>
        <v>3.8999999999999986</v>
      </c>
      <c r="S34" s="69">
        <v>59</v>
      </c>
      <c r="T34" s="2" t="s">
        <v>44</v>
      </c>
      <c r="U34" s="3" t="s">
        <v>45</v>
      </c>
    </row>
    <row r="35" spans="1:21" x14ac:dyDescent="0.2">
      <c r="A35" s="160">
        <v>113</v>
      </c>
      <c r="B35" s="80">
        <v>127</v>
      </c>
      <c r="C35" s="80">
        <v>128</v>
      </c>
      <c r="D35" s="80">
        <v>42</v>
      </c>
      <c r="E35" s="80">
        <v>75</v>
      </c>
      <c r="F35" s="80">
        <v>82</v>
      </c>
      <c r="G35" s="69">
        <v>34</v>
      </c>
      <c r="H35" s="69">
        <f t="shared" si="2"/>
        <v>48</v>
      </c>
      <c r="I35" s="2" t="s">
        <v>218</v>
      </c>
      <c r="J35" s="2" t="s">
        <v>8</v>
      </c>
      <c r="K35" s="69">
        <v>8.1</v>
      </c>
      <c r="L35" s="69">
        <v>7.2</v>
      </c>
      <c r="M35" s="69">
        <v>8.6</v>
      </c>
      <c r="N35" s="69">
        <v>18.399999999999999</v>
      </c>
      <c r="O35" s="69">
        <v>14.1</v>
      </c>
      <c r="P35" s="69">
        <v>11.7</v>
      </c>
      <c r="Q35" s="69">
        <v>21.2</v>
      </c>
      <c r="R35" s="69">
        <f t="shared" si="3"/>
        <v>9.5</v>
      </c>
      <c r="S35" s="69">
        <v>59</v>
      </c>
      <c r="T35" s="2" t="s">
        <v>219</v>
      </c>
      <c r="U35" s="3" t="s">
        <v>164</v>
      </c>
    </row>
    <row r="36" spans="1:21" x14ac:dyDescent="0.2">
      <c r="A36" s="160">
        <v>223</v>
      </c>
      <c r="B36" s="80">
        <v>166</v>
      </c>
      <c r="C36" s="80">
        <v>158</v>
      </c>
      <c r="D36" s="80">
        <v>119</v>
      </c>
      <c r="E36" s="80">
        <v>129</v>
      </c>
      <c r="F36" s="80">
        <v>65</v>
      </c>
      <c r="G36" s="69">
        <v>35</v>
      </c>
      <c r="H36" s="69">
        <f t="shared" si="2"/>
        <v>30</v>
      </c>
      <c r="I36" s="2" t="s">
        <v>273</v>
      </c>
      <c r="J36" s="2" t="s">
        <v>8</v>
      </c>
      <c r="K36" s="69">
        <v>4.7</v>
      </c>
      <c r="L36" s="69">
        <v>6</v>
      </c>
      <c r="M36" s="69">
        <v>7.3</v>
      </c>
      <c r="N36" s="69">
        <v>10.199999999999999</v>
      </c>
      <c r="O36" s="69">
        <v>9.6999999999999993</v>
      </c>
      <c r="P36" s="69">
        <v>13.1</v>
      </c>
      <c r="Q36" s="69">
        <v>21.1</v>
      </c>
      <c r="R36" s="69">
        <f t="shared" si="3"/>
        <v>8.0000000000000018</v>
      </c>
      <c r="S36" s="69">
        <v>69</v>
      </c>
      <c r="T36" s="2" t="s">
        <v>274</v>
      </c>
      <c r="U36" s="3" t="s">
        <v>275</v>
      </c>
    </row>
    <row r="37" spans="1:21" x14ac:dyDescent="0.2">
      <c r="A37" s="160">
        <v>89</v>
      </c>
      <c r="B37" s="80">
        <v>634</v>
      </c>
      <c r="C37" s="80">
        <v>670</v>
      </c>
      <c r="D37" s="80">
        <v>71</v>
      </c>
      <c r="E37" s="80">
        <v>21</v>
      </c>
      <c r="F37" s="80">
        <v>39</v>
      </c>
      <c r="G37" s="69">
        <v>36</v>
      </c>
      <c r="H37" s="69">
        <f t="shared" si="2"/>
        <v>3</v>
      </c>
      <c r="I37" s="2" t="s">
        <v>744</v>
      </c>
      <c r="J37" s="2" t="s">
        <v>8</v>
      </c>
      <c r="K37" s="70">
        <v>9.8000000000000007</v>
      </c>
      <c r="L37" s="70">
        <v>2</v>
      </c>
      <c r="M37" s="70">
        <v>2.2000000000000002</v>
      </c>
      <c r="N37" s="69">
        <v>14.3</v>
      </c>
      <c r="O37" s="69">
        <v>26.9</v>
      </c>
      <c r="P37" s="69">
        <v>18.100000000000001</v>
      </c>
      <c r="Q37" s="69">
        <v>20.7</v>
      </c>
      <c r="R37" s="69">
        <f t="shared" si="3"/>
        <v>2.5999999999999979</v>
      </c>
      <c r="S37" s="69">
        <v>52</v>
      </c>
      <c r="T37" s="2" t="s">
        <v>684</v>
      </c>
      <c r="U37" s="3" t="s">
        <v>33</v>
      </c>
    </row>
    <row r="38" spans="1:21" x14ac:dyDescent="0.2">
      <c r="A38" s="160">
        <v>68</v>
      </c>
      <c r="B38" s="80">
        <v>52</v>
      </c>
      <c r="C38" s="80">
        <v>46</v>
      </c>
      <c r="D38" s="80">
        <v>55</v>
      </c>
      <c r="E38" s="80">
        <v>52</v>
      </c>
      <c r="F38" s="80">
        <v>42</v>
      </c>
      <c r="G38" s="69">
        <v>37</v>
      </c>
      <c r="H38" s="69">
        <f t="shared" si="2"/>
        <v>5</v>
      </c>
      <c r="I38" s="2" t="s">
        <v>97</v>
      </c>
      <c r="J38" s="2" t="s">
        <v>8</v>
      </c>
      <c r="K38" s="69">
        <v>11.4</v>
      </c>
      <c r="L38" s="69">
        <v>13.8</v>
      </c>
      <c r="M38" s="69">
        <v>15.9</v>
      </c>
      <c r="N38" s="69">
        <v>16</v>
      </c>
      <c r="O38" s="69">
        <v>17.3</v>
      </c>
      <c r="P38" s="69">
        <v>17.2</v>
      </c>
      <c r="Q38" s="69">
        <v>20.5</v>
      </c>
      <c r="R38" s="69">
        <f t="shared" si="3"/>
        <v>3.3000000000000007</v>
      </c>
      <c r="S38" s="69">
        <v>78</v>
      </c>
      <c r="T38" s="2" t="s">
        <v>98</v>
      </c>
      <c r="U38" s="3" t="s">
        <v>25</v>
      </c>
    </row>
    <row r="39" spans="1:21" x14ac:dyDescent="0.2">
      <c r="A39" s="160">
        <v>44</v>
      </c>
      <c r="B39" s="80">
        <v>41</v>
      </c>
      <c r="C39" s="80">
        <v>49</v>
      </c>
      <c r="D39" s="80">
        <v>48</v>
      </c>
      <c r="E39" s="80">
        <v>47</v>
      </c>
      <c r="F39" s="80">
        <v>35</v>
      </c>
      <c r="G39" s="69">
        <v>38</v>
      </c>
      <c r="H39" s="69">
        <f t="shared" si="2"/>
        <v>-3</v>
      </c>
      <c r="I39" s="2" t="s">
        <v>84</v>
      </c>
      <c r="J39" s="2" t="s">
        <v>8</v>
      </c>
      <c r="K39" s="69">
        <v>14.6</v>
      </c>
      <c r="L39" s="69">
        <v>15.9</v>
      </c>
      <c r="M39" s="69">
        <v>15.3</v>
      </c>
      <c r="N39" s="69">
        <v>17.5</v>
      </c>
      <c r="O39" s="69">
        <v>19.2</v>
      </c>
      <c r="P39" s="69">
        <v>19.8</v>
      </c>
      <c r="Q39" s="69">
        <v>20.399999999999999</v>
      </c>
      <c r="R39" s="69">
        <f t="shared" si="3"/>
        <v>0.59999999999999787</v>
      </c>
      <c r="S39" s="69">
        <v>52</v>
      </c>
      <c r="T39" s="2" t="s">
        <v>85</v>
      </c>
      <c r="U39" s="3" t="s">
        <v>13</v>
      </c>
    </row>
    <row r="40" spans="1:21" x14ac:dyDescent="0.2">
      <c r="A40" s="160">
        <v>44</v>
      </c>
      <c r="B40" s="80">
        <v>59</v>
      </c>
      <c r="C40" s="80">
        <v>58</v>
      </c>
      <c r="D40" s="80">
        <v>49</v>
      </c>
      <c r="E40" s="80">
        <v>54</v>
      </c>
      <c r="F40" s="80">
        <v>38</v>
      </c>
      <c r="G40" s="69">
        <v>38</v>
      </c>
      <c r="H40" s="69">
        <f t="shared" si="2"/>
        <v>0</v>
      </c>
      <c r="I40" s="2" t="s">
        <v>108</v>
      </c>
      <c r="J40" s="2" t="s">
        <v>35</v>
      </c>
      <c r="K40" s="69">
        <v>14.6</v>
      </c>
      <c r="L40" s="69">
        <v>13</v>
      </c>
      <c r="M40" s="69">
        <v>14.3</v>
      </c>
      <c r="N40" s="69">
        <v>17.399999999999999</v>
      </c>
      <c r="O40" s="69">
        <v>16.8</v>
      </c>
      <c r="P40" s="69">
        <v>18.5</v>
      </c>
      <c r="Q40" s="69">
        <v>20.399999999999999</v>
      </c>
      <c r="R40" s="69">
        <f t="shared" si="3"/>
        <v>1.8999999999999986</v>
      </c>
      <c r="S40" s="69">
        <v>54</v>
      </c>
      <c r="T40" s="2" t="s">
        <v>109</v>
      </c>
      <c r="U40" s="3" t="s">
        <v>33</v>
      </c>
    </row>
    <row r="41" spans="1:21" x14ac:dyDescent="0.2">
      <c r="A41" s="160">
        <v>110</v>
      </c>
      <c r="B41" s="80">
        <v>100</v>
      </c>
      <c r="C41" s="80">
        <v>98</v>
      </c>
      <c r="D41" s="80">
        <v>73</v>
      </c>
      <c r="E41" s="80">
        <v>45</v>
      </c>
      <c r="F41" s="80">
        <v>44</v>
      </c>
      <c r="G41" s="69">
        <v>40</v>
      </c>
      <c r="H41" s="69">
        <f t="shared" si="2"/>
        <v>4</v>
      </c>
      <c r="I41" s="2" t="s">
        <v>179</v>
      </c>
      <c r="J41" s="2" t="s">
        <v>35</v>
      </c>
      <c r="K41" s="69">
        <v>8.3000000000000007</v>
      </c>
      <c r="L41" s="69">
        <v>9</v>
      </c>
      <c r="M41" s="69">
        <v>10.7</v>
      </c>
      <c r="N41" s="69">
        <v>14</v>
      </c>
      <c r="O41" s="69">
        <v>19.5</v>
      </c>
      <c r="P41" s="69">
        <v>16.7</v>
      </c>
      <c r="Q41" s="69">
        <v>20</v>
      </c>
      <c r="R41" s="69">
        <f t="shared" si="3"/>
        <v>3.3000000000000007</v>
      </c>
      <c r="S41" s="69">
        <v>53</v>
      </c>
      <c r="T41" s="2" t="s">
        <v>180</v>
      </c>
      <c r="U41" s="3" t="s">
        <v>13</v>
      </c>
    </row>
    <row r="42" spans="1:21" x14ac:dyDescent="0.2">
      <c r="A42" s="160">
        <v>80</v>
      </c>
      <c r="B42" s="80">
        <v>72</v>
      </c>
      <c r="C42" s="80">
        <v>44</v>
      </c>
      <c r="D42" s="80">
        <v>39</v>
      </c>
      <c r="E42" s="80">
        <v>41</v>
      </c>
      <c r="F42" s="80">
        <v>53</v>
      </c>
      <c r="G42" s="69">
        <v>40</v>
      </c>
      <c r="H42" s="69">
        <f t="shared" si="2"/>
        <v>13</v>
      </c>
      <c r="I42" s="2" t="s">
        <v>127</v>
      </c>
      <c r="J42" s="2" t="s">
        <v>8</v>
      </c>
      <c r="K42" s="69">
        <v>10.1</v>
      </c>
      <c r="L42" s="69">
        <v>11.9</v>
      </c>
      <c r="M42" s="69">
        <v>16</v>
      </c>
      <c r="N42" s="69">
        <v>18.7</v>
      </c>
      <c r="O42" s="69">
        <v>20.2</v>
      </c>
      <c r="P42" s="69">
        <v>15.3</v>
      </c>
      <c r="Q42" s="69">
        <v>20</v>
      </c>
      <c r="R42" s="69">
        <f t="shared" si="3"/>
        <v>4.6999999999999993</v>
      </c>
      <c r="S42" s="69">
        <v>59</v>
      </c>
      <c r="T42" s="2" t="s">
        <v>128</v>
      </c>
      <c r="U42" s="3" t="s">
        <v>13</v>
      </c>
    </row>
    <row r="43" spans="1:21" x14ac:dyDescent="0.2">
      <c r="A43" s="160">
        <v>57</v>
      </c>
      <c r="B43" s="80">
        <v>48</v>
      </c>
      <c r="C43" s="80">
        <v>53</v>
      </c>
      <c r="D43" s="80">
        <v>56</v>
      </c>
      <c r="E43" s="80">
        <v>51</v>
      </c>
      <c r="F43" s="80">
        <v>40</v>
      </c>
      <c r="G43" s="69">
        <v>42</v>
      </c>
      <c r="H43" s="69">
        <f t="shared" si="2"/>
        <v>-2</v>
      </c>
      <c r="I43" s="2" t="s">
        <v>92</v>
      </c>
      <c r="J43" s="2" t="s">
        <v>8</v>
      </c>
      <c r="K43" s="69">
        <v>13</v>
      </c>
      <c r="L43" s="69">
        <v>14.2</v>
      </c>
      <c r="M43" s="69">
        <v>15</v>
      </c>
      <c r="N43" s="69">
        <v>15.9</v>
      </c>
      <c r="O43" s="69">
        <v>17.5</v>
      </c>
      <c r="P43" s="69">
        <v>17.5</v>
      </c>
      <c r="Q43" s="69">
        <v>19.899999999999999</v>
      </c>
      <c r="R43" s="69">
        <f t="shared" si="3"/>
        <v>2.3999999999999986</v>
      </c>
      <c r="S43" s="69">
        <v>64</v>
      </c>
      <c r="T43" s="2" t="s">
        <v>93</v>
      </c>
      <c r="U43" s="3" t="s">
        <v>13</v>
      </c>
    </row>
    <row r="44" spans="1:21" x14ac:dyDescent="0.2">
      <c r="A44" s="160">
        <v>13</v>
      </c>
      <c r="B44" s="80">
        <v>8</v>
      </c>
      <c r="C44" s="80">
        <v>12</v>
      </c>
      <c r="D44" s="80">
        <v>12</v>
      </c>
      <c r="E44" s="80">
        <v>28</v>
      </c>
      <c r="F44" s="80">
        <v>32</v>
      </c>
      <c r="G44" s="69">
        <v>43</v>
      </c>
      <c r="H44" s="69">
        <f t="shared" si="2"/>
        <v>-11</v>
      </c>
      <c r="I44" s="2" t="s">
        <v>26</v>
      </c>
      <c r="J44" s="2" t="s">
        <v>8</v>
      </c>
      <c r="K44" s="69">
        <v>24.5</v>
      </c>
      <c r="L44" s="69">
        <v>26</v>
      </c>
      <c r="M44" s="69">
        <v>28</v>
      </c>
      <c r="N44" s="69">
        <v>34.4</v>
      </c>
      <c r="O44" s="69">
        <v>24.5</v>
      </c>
      <c r="P44" s="69">
        <v>20.8</v>
      </c>
      <c r="Q44" s="69">
        <v>19.600000000000001</v>
      </c>
      <c r="R44" s="69">
        <f t="shared" si="3"/>
        <v>-1.1999999999999993</v>
      </c>
      <c r="S44" s="69">
        <v>69</v>
      </c>
      <c r="T44" s="2" t="s">
        <v>27</v>
      </c>
      <c r="U44" s="3" t="s">
        <v>28</v>
      </c>
    </row>
    <row r="45" spans="1:21" x14ac:dyDescent="0.2">
      <c r="A45" s="160">
        <v>48</v>
      </c>
      <c r="B45" s="80">
        <v>32</v>
      </c>
      <c r="C45" s="80">
        <v>31</v>
      </c>
      <c r="D45" s="80">
        <v>36</v>
      </c>
      <c r="E45" s="80">
        <v>49</v>
      </c>
      <c r="F45" s="80">
        <v>34</v>
      </c>
      <c r="G45" s="69">
        <v>44</v>
      </c>
      <c r="H45" s="69">
        <f t="shared" si="2"/>
        <v>-10</v>
      </c>
      <c r="I45" s="2" t="s">
        <v>722</v>
      </c>
      <c r="J45" s="2" t="s">
        <v>8</v>
      </c>
      <c r="K45" s="69">
        <v>14.4</v>
      </c>
      <c r="L45" s="69">
        <v>17.8</v>
      </c>
      <c r="M45" s="69">
        <v>18.899999999999999</v>
      </c>
      <c r="N45" s="69">
        <v>19.3</v>
      </c>
      <c r="O45" s="69">
        <v>19</v>
      </c>
      <c r="P45" s="69">
        <v>20.3</v>
      </c>
      <c r="Q45" s="69">
        <v>18.8</v>
      </c>
      <c r="R45" s="69">
        <f t="shared" si="3"/>
        <v>-1.5</v>
      </c>
      <c r="S45" s="69">
        <v>66</v>
      </c>
      <c r="T45" s="2" t="s">
        <v>69</v>
      </c>
      <c r="U45" s="3" t="s">
        <v>33</v>
      </c>
    </row>
    <row r="46" spans="1:21" x14ac:dyDescent="0.2">
      <c r="A46" s="160">
        <v>26</v>
      </c>
      <c r="B46" s="80">
        <v>29</v>
      </c>
      <c r="C46" s="80">
        <v>26</v>
      </c>
      <c r="D46" s="80">
        <v>30</v>
      </c>
      <c r="E46" s="80">
        <v>34</v>
      </c>
      <c r="F46" s="80">
        <v>41</v>
      </c>
      <c r="G46" s="69">
        <v>45</v>
      </c>
      <c r="H46" s="69">
        <f t="shared" si="2"/>
        <v>-4</v>
      </c>
      <c r="I46" s="2" t="s">
        <v>633</v>
      </c>
      <c r="J46" s="2" t="s">
        <v>8</v>
      </c>
      <c r="K46" s="69">
        <v>19.600000000000001</v>
      </c>
      <c r="L46" s="69">
        <v>18</v>
      </c>
      <c r="M46" s="69">
        <v>20</v>
      </c>
      <c r="N46" s="69">
        <v>20.399999999999999</v>
      </c>
      <c r="O46" s="69">
        <v>22.6</v>
      </c>
      <c r="P46" s="69">
        <v>17.3</v>
      </c>
      <c r="Q46" s="69">
        <v>18.7</v>
      </c>
      <c r="R46" s="69">
        <f t="shared" si="3"/>
        <v>1.3999999999999986</v>
      </c>
      <c r="S46" s="69">
        <v>62</v>
      </c>
      <c r="T46" s="2" t="s">
        <v>63</v>
      </c>
      <c r="U46" s="3" t="s">
        <v>64</v>
      </c>
    </row>
    <row r="47" spans="1:21" x14ac:dyDescent="0.2">
      <c r="A47" s="160">
        <v>99</v>
      </c>
      <c r="B47" s="80">
        <v>72</v>
      </c>
      <c r="C47" s="80">
        <v>47</v>
      </c>
      <c r="D47" s="80">
        <v>57</v>
      </c>
      <c r="E47" s="80">
        <v>105</v>
      </c>
      <c r="F47" s="80">
        <v>60</v>
      </c>
      <c r="G47" s="69">
        <v>46</v>
      </c>
      <c r="H47" s="69">
        <f t="shared" si="2"/>
        <v>14</v>
      </c>
      <c r="I47" s="2" t="s">
        <v>129</v>
      </c>
      <c r="J47" s="2" t="s">
        <v>8</v>
      </c>
      <c r="K47" s="69">
        <v>9.1</v>
      </c>
      <c r="L47" s="69">
        <v>11.9</v>
      </c>
      <c r="M47" s="69">
        <v>15.4</v>
      </c>
      <c r="N47" s="69">
        <v>15.6</v>
      </c>
      <c r="O47" s="69">
        <v>11.7</v>
      </c>
      <c r="P47" s="69">
        <v>14.4</v>
      </c>
      <c r="Q47" s="69">
        <v>18.399999999999999</v>
      </c>
      <c r="R47" s="69">
        <f t="shared" si="3"/>
        <v>3.9999999999999982</v>
      </c>
      <c r="S47" s="69">
        <v>61</v>
      </c>
      <c r="T47" s="2" t="s">
        <v>130</v>
      </c>
      <c r="U47" s="3" t="s">
        <v>62</v>
      </c>
    </row>
    <row r="48" spans="1:21" x14ac:dyDescent="0.2">
      <c r="A48" s="160">
        <v>72</v>
      </c>
      <c r="B48" s="80">
        <v>76</v>
      </c>
      <c r="C48" s="80">
        <v>81</v>
      </c>
      <c r="D48" s="80">
        <v>66</v>
      </c>
      <c r="E48" s="80">
        <v>59</v>
      </c>
      <c r="F48" s="80">
        <v>48</v>
      </c>
      <c r="G48" s="69">
        <v>47</v>
      </c>
      <c r="H48" s="69">
        <f t="shared" si="2"/>
        <v>1</v>
      </c>
      <c r="I48" s="2" t="s">
        <v>139</v>
      </c>
      <c r="J48" s="2" t="s">
        <v>8</v>
      </c>
      <c r="K48" s="69">
        <v>10.7</v>
      </c>
      <c r="L48" s="69">
        <v>11.2</v>
      </c>
      <c r="M48" s="69">
        <v>11.9</v>
      </c>
      <c r="N48" s="69">
        <v>14.9</v>
      </c>
      <c r="O48" s="69">
        <v>15.6</v>
      </c>
      <c r="P48" s="69">
        <v>15.6</v>
      </c>
      <c r="Q48" s="69">
        <v>18.3</v>
      </c>
      <c r="R48" s="69">
        <f t="shared" si="3"/>
        <v>2.7000000000000011</v>
      </c>
      <c r="S48" s="69">
        <v>50</v>
      </c>
      <c r="T48" s="2" t="s">
        <v>140</v>
      </c>
      <c r="U48" s="3" t="s">
        <v>33</v>
      </c>
    </row>
    <row r="49" spans="1:21" x14ac:dyDescent="0.2">
      <c r="A49" s="160">
        <v>136</v>
      </c>
      <c r="B49" s="80">
        <v>106</v>
      </c>
      <c r="C49" s="80">
        <v>100</v>
      </c>
      <c r="D49" s="80">
        <v>65</v>
      </c>
      <c r="E49" s="80">
        <v>43</v>
      </c>
      <c r="F49" s="80">
        <v>77</v>
      </c>
      <c r="G49" s="69">
        <v>47</v>
      </c>
      <c r="H49" s="69">
        <f t="shared" si="2"/>
        <v>30</v>
      </c>
      <c r="I49" s="2" t="s">
        <v>189</v>
      </c>
      <c r="J49" s="2" t="s">
        <v>8</v>
      </c>
      <c r="K49" s="69">
        <v>7</v>
      </c>
      <c r="L49" s="69">
        <v>8.3000000000000007</v>
      </c>
      <c r="M49" s="69">
        <v>10.6</v>
      </c>
      <c r="N49" s="69">
        <v>15</v>
      </c>
      <c r="O49" s="69">
        <v>20.100000000000001</v>
      </c>
      <c r="P49" s="69">
        <v>12.2</v>
      </c>
      <c r="Q49" s="69">
        <v>18.3</v>
      </c>
      <c r="R49" s="69">
        <f t="shared" si="3"/>
        <v>6.1000000000000014</v>
      </c>
      <c r="S49" s="69">
        <v>64</v>
      </c>
      <c r="T49" s="2" t="s">
        <v>638</v>
      </c>
      <c r="U49" s="3" t="s">
        <v>13</v>
      </c>
    </row>
    <row r="50" spans="1:21" x14ac:dyDescent="0.2">
      <c r="A50" s="160">
        <v>74</v>
      </c>
      <c r="B50" s="80">
        <v>82</v>
      </c>
      <c r="C50" s="80">
        <v>82</v>
      </c>
      <c r="D50" s="80">
        <v>88</v>
      </c>
      <c r="E50" s="80">
        <v>76</v>
      </c>
      <c r="F50" s="80">
        <v>50</v>
      </c>
      <c r="G50" s="69">
        <v>49</v>
      </c>
      <c r="H50" s="69">
        <f t="shared" si="2"/>
        <v>1</v>
      </c>
      <c r="I50" s="2" t="s">
        <v>147</v>
      </c>
      <c r="J50" s="2" t="s">
        <v>8</v>
      </c>
      <c r="K50" s="69">
        <v>10.6</v>
      </c>
      <c r="L50" s="69">
        <v>10.7</v>
      </c>
      <c r="M50" s="69">
        <v>11.7</v>
      </c>
      <c r="N50" s="69">
        <v>12.5</v>
      </c>
      <c r="O50" s="69">
        <v>14</v>
      </c>
      <c r="P50" s="69">
        <v>15.5</v>
      </c>
      <c r="Q50" s="69">
        <v>18</v>
      </c>
      <c r="R50" s="69">
        <f t="shared" si="3"/>
        <v>2.5</v>
      </c>
      <c r="S50" s="69">
        <v>78</v>
      </c>
      <c r="T50" s="2" t="s">
        <v>51</v>
      </c>
      <c r="U50" s="3" t="s">
        <v>13</v>
      </c>
    </row>
    <row r="51" spans="1:21" ht="13.5" thickBot="1" x14ac:dyDescent="0.25">
      <c r="A51" s="206">
        <v>71</v>
      </c>
      <c r="B51" s="207">
        <v>74</v>
      </c>
      <c r="C51" s="207">
        <v>49</v>
      </c>
      <c r="D51" s="207">
        <v>38</v>
      </c>
      <c r="E51" s="207">
        <v>40</v>
      </c>
      <c r="F51" s="207">
        <v>37</v>
      </c>
      <c r="G51" s="180">
        <v>50</v>
      </c>
      <c r="H51" s="180">
        <f t="shared" si="2"/>
        <v>-13</v>
      </c>
      <c r="I51" s="181" t="s">
        <v>131</v>
      </c>
      <c r="J51" s="181" t="s">
        <v>8</v>
      </c>
      <c r="K51" s="180">
        <v>11</v>
      </c>
      <c r="L51" s="180">
        <v>11.5</v>
      </c>
      <c r="M51" s="180">
        <v>15.3</v>
      </c>
      <c r="N51" s="180">
        <v>19.2</v>
      </c>
      <c r="O51" s="180">
        <v>20.399999999999999</v>
      </c>
      <c r="P51" s="180">
        <v>18.7</v>
      </c>
      <c r="Q51" s="180">
        <v>17.899999999999999</v>
      </c>
      <c r="R51" s="180">
        <f t="shared" si="3"/>
        <v>-0.80000000000000071</v>
      </c>
      <c r="S51" s="180">
        <v>81</v>
      </c>
      <c r="T51" s="181" t="s">
        <v>132</v>
      </c>
      <c r="U51" s="182" t="s">
        <v>53</v>
      </c>
    </row>
    <row r="52" spans="1:21" x14ac:dyDescent="0.2">
      <c r="A52" s="201">
        <v>29</v>
      </c>
      <c r="B52" s="202">
        <v>45</v>
      </c>
      <c r="C52" s="202">
        <v>73</v>
      </c>
      <c r="D52" s="202">
        <v>111</v>
      </c>
      <c r="E52" s="202">
        <v>89</v>
      </c>
      <c r="F52" s="202">
        <v>93</v>
      </c>
      <c r="G52" s="68">
        <v>51</v>
      </c>
      <c r="H52" s="68">
        <f t="shared" si="2"/>
        <v>42</v>
      </c>
      <c r="I52" s="46" t="s">
        <v>87</v>
      </c>
      <c r="J52" s="46" t="s">
        <v>8</v>
      </c>
      <c r="K52" s="68">
        <v>18.5</v>
      </c>
      <c r="L52" s="68">
        <v>15.3</v>
      </c>
      <c r="M52" s="68">
        <v>12.8</v>
      </c>
      <c r="N52" s="68">
        <v>10.5</v>
      </c>
      <c r="O52" s="68">
        <v>13</v>
      </c>
      <c r="P52" s="68">
        <v>10.9</v>
      </c>
      <c r="Q52" s="68">
        <v>17.5</v>
      </c>
      <c r="R52" s="68">
        <f t="shared" si="3"/>
        <v>6.6</v>
      </c>
      <c r="S52" s="68">
        <v>51</v>
      </c>
      <c r="T52" s="46" t="s">
        <v>49</v>
      </c>
      <c r="U52" s="63" t="s">
        <v>62</v>
      </c>
    </row>
    <row r="53" spans="1:21" x14ac:dyDescent="0.2">
      <c r="A53" s="160" t="s">
        <v>58</v>
      </c>
      <c r="B53" s="80">
        <v>418</v>
      </c>
      <c r="C53" s="80">
        <v>458</v>
      </c>
      <c r="D53" s="80">
        <v>354</v>
      </c>
      <c r="E53" s="80">
        <v>208</v>
      </c>
      <c r="F53" s="80">
        <v>141</v>
      </c>
      <c r="G53" s="69">
        <v>52</v>
      </c>
      <c r="H53" s="69">
        <f t="shared" si="2"/>
        <v>89</v>
      </c>
      <c r="I53" s="2" t="s">
        <v>727</v>
      </c>
      <c r="J53" s="2" t="s">
        <v>8</v>
      </c>
      <c r="K53" s="69" t="s">
        <v>58</v>
      </c>
      <c r="L53" s="69">
        <v>2.8</v>
      </c>
      <c r="M53" s="69">
        <v>3</v>
      </c>
      <c r="N53" s="69">
        <v>4.2</v>
      </c>
      <c r="O53" s="69">
        <v>6.6</v>
      </c>
      <c r="P53" s="69">
        <v>8.1</v>
      </c>
      <c r="Q53" s="69">
        <v>17.3</v>
      </c>
      <c r="R53" s="69">
        <f t="shared" si="3"/>
        <v>9.2000000000000011</v>
      </c>
      <c r="S53" s="69">
        <v>45</v>
      </c>
      <c r="T53" s="2" t="s">
        <v>650</v>
      </c>
      <c r="U53" s="3" t="s">
        <v>156</v>
      </c>
    </row>
    <row r="54" spans="1:21" x14ac:dyDescent="0.2">
      <c r="A54" s="160" t="s">
        <v>58</v>
      </c>
      <c r="B54" s="80" t="s">
        <v>58</v>
      </c>
      <c r="C54" s="80">
        <v>29</v>
      </c>
      <c r="D54" s="80">
        <v>29</v>
      </c>
      <c r="E54" s="80">
        <v>46</v>
      </c>
      <c r="F54" s="80">
        <v>47</v>
      </c>
      <c r="G54" s="69">
        <v>53</v>
      </c>
      <c r="H54" s="69">
        <f t="shared" si="2"/>
        <v>-6</v>
      </c>
      <c r="I54" s="2" t="s">
        <v>339</v>
      </c>
      <c r="J54" s="2" t="s">
        <v>8</v>
      </c>
      <c r="K54" s="69">
        <v>11.5</v>
      </c>
      <c r="L54" s="69">
        <v>12</v>
      </c>
      <c r="M54" s="69">
        <v>19.5</v>
      </c>
      <c r="N54" s="69">
        <v>21.1</v>
      </c>
      <c r="O54" s="69">
        <v>19.399999999999999</v>
      </c>
      <c r="P54" s="69">
        <v>16.399999999999999</v>
      </c>
      <c r="Q54" s="69">
        <v>17</v>
      </c>
      <c r="R54" s="69">
        <f t="shared" si="3"/>
        <v>0.60000000000000142</v>
      </c>
      <c r="S54" s="69">
        <v>77</v>
      </c>
      <c r="T54" s="2" t="s">
        <v>71</v>
      </c>
      <c r="U54" s="3" t="s">
        <v>33</v>
      </c>
    </row>
    <row r="55" spans="1:21" x14ac:dyDescent="0.2">
      <c r="A55" s="160">
        <v>162</v>
      </c>
      <c r="B55" s="80">
        <v>88</v>
      </c>
      <c r="C55" s="80">
        <v>76</v>
      </c>
      <c r="D55" s="80">
        <v>69</v>
      </c>
      <c r="E55" s="80">
        <v>60</v>
      </c>
      <c r="F55" s="80">
        <v>48</v>
      </c>
      <c r="G55" s="69">
        <v>54</v>
      </c>
      <c r="H55" s="69">
        <f t="shared" si="2"/>
        <v>-6</v>
      </c>
      <c r="I55" s="2" t="s">
        <v>163</v>
      </c>
      <c r="J55" s="2" t="s">
        <v>8</v>
      </c>
      <c r="K55" s="69">
        <v>6.5</v>
      </c>
      <c r="L55" s="69">
        <v>10</v>
      </c>
      <c r="M55" s="69">
        <v>12.5</v>
      </c>
      <c r="N55" s="69">
        <v>14.4</v>
      </c>
      <c r="O55" s="69">
        <v>15.4</v>
      </c>
      <c r="P55" s="69">
        <v>15.6</v>
      </c>
      <c r="Q55" s="69">
        <v>16.8</v>
      </c>
      <c r="R55" s="69">
        <f t="shared" si="3"/>
        <v>1.2000000000000011</v>
      </c>
      <c r="S55" s="69">
        <v>67</v>
      </c>
      <c r="T55" s="2" t="s">
        <v>51</v>
      </c>
      <c r="U55" s="3" t="s">
        <v>13</v>
      </c>
    </row>
    <row r="56" spans="1:21" x14ac:dyDescent="0.2">
      <c r="A56" s="160">
        <v>61</v>
      </c>
      <c r="B56" s="80">
        <v>50</v>
      </c>
      <c r="C56" s="80">
        <v>26</v>
      </c>
      <c r="D56" s="80">
        <v>25</v>
      </c>
      <c r="E56" s="80">
        <v>31</v>
      </c>
      <c r="F56" s="80">
        <v>43</v>
      </c>
      <c r="G56" s="69">
        <v>55</v>
      </c>
      <c r="H56" s="69">
        <f t="shared" si="2"/>
        <v>-12</v>
      </c>
      <c r="I56" s="2" t="s">
        <v>338</v>
      </c>
      <c r="J56" s="2" t="s">
        <v>8</v>
      </c>
      <c r="K56" s="69">
        <v>12.5</v>
      </c>
      <c r="L56" s="69">
        <v>14</v>
      </c>
      <c r="M56" s="69">
        <v>20</v>
      </c>
      <c r="N56" s="69">
        <v>24.5</v>
      </c>
      <c r="O56" s="69">
        <v>23.5</v>
      </c>
      <c r="P56" s="69">
        <v>17</v>
      </c>
      <c r="Q56" s="69">
        <v>16.600000000000001</v>
      </c>
      <c r="R56" s="69">
        <f t="shared" si="3"/>
        <v>-0.39999999999999858</v>
      </c>
      <c r="S56" s="69">
        <v>81</v>
      </c>
      <c r="T56" s="2" t="s">
        <v>96</v>
      </c>
      <c r="U56" s="3" t="s">
        <v>13</v>
      </c>
    </row>
    <row r="57" spans="1:21" x14ac:dyDescent="0.2">
      <c r="A57" s="160">
        <v>6</v>
      </c>
      <c r="B57" s="80">
        <v>21</v>
      </c>
      <c r="C57" s="80">
        <v>41</v>
      </c>
      <c r="D57" s="80">
        <v>52</v>
      </c>
      <c r="E57" s="80">
        <v>82</v>
      </c>
      <c r="F57" s="80">
        <v>135</v>
      </c>
      <c r="G57" s="69">
        <v>56</v>
      </c>
      <c r="H57" s="69">
        <f t="shared" si="2"/>
        <v>79</v>
      </c>
      <c r="I57" s="2" t="s">
        <v>48</v>
      </c>
      <c r="J57" s="2" t="s">
        <v>8</v>
      </c>
      <c r="K57" s="69">
        <v>31.1</v>
      </c>
      <c r="L57" s="69">
        <v>20.7</v>
      </c>
      <c r="M57" s="69">
        <v>16.5</v>
      </c>
      <c r="N57" s="69">
        <v>16.7</v>
      </c>
      <c r="O57" s="69">
        <v>13.5</v>
      </c>
      <c r="P57" s="69">
        <v>8.4</v>
      </c>
      <c r="Q57" s="69">
        <v>16.399999999999999</v>
      </c>
      <c r="R57" s="69">
        <f t="shared" si="3"/>
        <v>7.9999999999999982</v>
      </c>
      <c r="S57" s="69">
        <v>66</v>
      </c>
      <c r="T57" s="2" t="s">
        <v>49</v>
      </c>
      <c r="U57" s="3" t="s">
        <v>45</v>
      </c>
    </row>
    <row r="58" spans="1:21" x14ac:dyDescent="0.2">
      <c r="A58" s="160">
        <v>14</v>
      </c>
      <c r="B58" s="80">
        <v>41</v>
      </c>
      <c r="C58" s="80">
        <v>62</v>
      </c>
      <c r="D58" s="80">
        <v>53</v>
      </c>
      <c r="E58" s="80">
        <v>107</v>
      </c>
      <c r="F58" s="80">
        <v>116</v>
      </c>
      <c r="G58" s="69">
        <v>57</v>
      </c>
      <c r="H58" s="69">
        <f t="shared" si="2"/>
        <v>59</v>
      </c>
      <c r="I58" s="2" t="s">
        <v>83</v>
      </c>
      <c r="J58" s="2" t="s">
        <v>8</v>
      </c>
      <c r="K58" s="69">
        <v>24</v>
      </c>
      <c r="L58" s="69">
        <v>15.9</v>
      </c>
      <c r="M58" s="69">
        <v>14.1</v>
      </c>
      <c r="N58" s="69">
        <v>16.600000000000001</v>
      </c>
      <c r="O58" s="69">
        <v>11.6</v>
      </c>
      <c r="P58" s="69">
        <v>9.3000000000000007</v>
      </c>
      <c r="Q58" s="69">
        <v>16.100000000000001</v>
      </c>
      <c r="R58" s="69">
        <f t="shared" si="3"/>
        <v>6.8000000000000007</v>
      </c>
      <c r="S58" s="69">
        <v>60</v>
      </c>
      <c r="T58" s="2" t="s">
        <v>49</v>
      </c>
      <c r="U58" s="3" t="s">
        <v>62</v>
      </c>
    </row>
    <row r="59" spans="1:21" x14ac:dyDescent="0.2">
      <c r="A59" s="160">
        <v>96</v>
      </c>
      <c r="B59" s="80">
        <v>93</v>
      </c>
      <c r="C59" s="80">
        <v>69</v>
      </c>
      <c r="D59" s="80">
        <v>73</v>
      </c>
      <c r="E59" s="80">
        <v>62</v>
      </c>
      <c r="F59" s="80">
        <v>56</v>
      </c>
      <c r="G59" s="69">
        <v>57</v>
      </c>
      <c r="H59" s="69">
        <f t="shared" si="2"/>
        <v>-1</v>
      </c>
      <c r="I59" s="2" t="s">
        <v>560</v>
      </c>
      <c r="J59" s="2" t="s">
        <v>8</v>
      </c>
      <c r="K59" s="69">
        <v>9.3000000000000007</v>
      </c>
      <c r="L59" s="69">
        <v>9.9</v>
      </c>
      <c r="M59" s="69">
        <v>13</v>
      </c>
      <c r="N59" s="69">
        <v>14</v>
      </c>
      <c r="O59" s="69">
        <v>15.3</v>
      </c>
      <c r="P59" s="69">
        <v>14.7</v>
      </c>
      <c r="Q59" s="69">
        <v>16.100000000000001</v>
      </c>
      <c r="R59" s="69">
        <f t="shared" si="3"/>
        <v>1.4000000000000021</v>
      </c>
      <c r="S59" s="69">
        <v>91</v>
      </c>
      <c r="T59" s="2" t="s">
        <v>167</v>
      </c>
      <c r="U59" s="3" t="s">
        <v>18</v>
      </c>
    </row>
    <row r="60" spans="1:21" x14ac:dyDescent="0.2">
      <c r="A60" s="160">
        <v>185</v>
      </c>
      <c r="B60" s="80">
        <v>99</v>
      </c>
      <c r="C60" s="80">
        <v>62</v>
      </c>
      <c r="D60" s="80">
        <v>61</v>
      </c>
      <c r="E60" s="80">
        <v>118</v>
      </c>
      <c r="F60" s="80">
        <v>85</v>
      </c>
      <c r="G60" s="69">
        <v>59</v>
      </c>
      <c r="H60" s="69">
        <f t="shared" si="2"/>
        <v>26</v>
      </c>
      <c r="I60" s="2" t="s">
        <v>173</v>
      </c>
      <c r="J60" s="2" t="s">
        <v>8</v>
      </c>
      <c r="K60" s="69">
        <v>5.5</v>
      </c>
      <c r="L60" s="69">
        <v>9.1</v>
      </c>
      <c r="M60" s="69">
        <v>14.1</v>
      </c>
      <c r="N60" s="69">
        <v>15.3</v>
      </c>
      <c r="O60" s="69">
        <v>10.7</v>
      </c>
      <c r="P60" s="69">
        <v>11.4</v>
      </c>
      <c r="Q60" s="69">
        <v>16</v>
      </c>
      <c r="R60" s="69">
        <f t="shared" si="3"/>
        <v>4.5999999999999996</v>
      </c>
      <c r="S60" s="69">
        <v>64</v>
      </c>
      <c r="T60" s="2" t="s">
        <v>174</v>
      </c>
      <c r="U60" s="3" t="s">
        <v>62</v>
      </c>
    </row>
    <row r="61" spans="1:21" x14ac:dyDescent="0.2">
      <c r="A61" s="160" t="s">
        <v>335</v>
      </c>
      <c r="B61" s="80" t="s">
        <v>335</v>
      </c>
      <c r="C61" s="80">
        <v>1175</v>
      </c>
      <c r="D61" s="80">
        <v>375</v>
      </c>
      <c r="E61" s="80">
        <v>393</v>
      </c>
      <c r="F61" s="80">
        <v>358</v>
      </c>
      <c r="G61" s="69">
        <v>60</v>
      </c>
      <c r="H61" s="69">
        <f t="shared" si="2"/>
        <v>298</v>
      </c>
      <c r="I61" s="2" t="s">
        <v>690</v>
      </c>
      <c r="J61" s="2" t="s">
        <v>8</v>
      </c>
      <c r="K61" s="69" t="s">
        <v>335</v>
      </c>
      <c r="L61" s="69" t="s">
        <v>335</v>
      </c>
      <c r="M61" s="69">
        <v>1.2</v>
      </c>
      <c r="N61" s="69">
        <v>4</v>
      </c>
      <c r="O61" s="69">
        <v>4.2</v>
      </c>
      <c r="P61" s="69">
        <v>4.2</v>
      </c>
      <c r="Q61" s="69">
        <v>15.9</v>
      </c>
      <c r="R61" s="69">
        <f t="shared" si="3"/>
        <v>11.7</v>
      </c>
      <c r="S61" s="69">
        <v>46</v>
      </c>
      <c r="T61" s="2" t="s">
        <v>691</v>
      </c>
      <c r="U61" s="3" t="s">
        <v>156</v>
      </c>
    </row>
    <row r="62" spans="1:21" x14ac:dyDescent="0.2">
      <c r="A62" s="160">
        <v>122</v>
      </c>
      <c r="B62" s="80">
        <v>88</v>
      </c>
      <c r="C62" s="80">
        <v>66</v>
      </c>
      <c r="D62" s="80">
        <v>45</v>
      </c>
      <c r="E62" s="80">
        <v>41</v>
      </c>
      <c r="F62" s="80">
        <v>57</v>
      </c>
      <c r="G62" s="69">
        <v>60</v>
      </c>
      <c r="H62" s="69">
        <f t="shared" si="2"/>
        <v>-3</v>
      </c>
      <c r="I62" s="2" t="s">
        <v>635</v>
      </c>
      <c r="J62" s="2" t="s">
        <v>8</v>
      </c>
      <c r="K62" s="69">
        <v>7.6</v>
      </c>
      <c r="L62" s="69">
        <v>10</v>
      </c>
      <c r="M62" s="69">
        <v>13.3</v>
      </c>
      <c r="N62" s="69">
        <v>17.899999999999999</v>
      </c>
      <c r="O62" s="69">
        <v>20.2</v>
      </c>
      <c r="P62" s="69">
        <v>14.6</v>
      </c>
      <c r="Q62" s="69">
        <v>15.9</v>
      </c>
      <c r="R62" s="69">
        <f t="shared" si="3"/>
        <v>1.3000000000000007</v>
      </c>
      <c r="S62" s="69">
        <v>68</v>
      </c>
      <c r="T62" s="2" t="s">
        <v>71</v>
      </c>
      <c r="U62" s="3" t="s">
        <v>164</v>
      </c>
    </row>
    <row r="63" spans="1:21" x14ac:dyDescent="0.2">
      <c r="A63" s="160">
        <v>247</v>
      </c>
      <c r="B63" s="80">
        <v>184</v>
      </c>
      <c r="C63" s="80">
        <v>82</v>
      </c>
      <c r="D63" s="80">
        <v>141</v>
      </c>
      <c r="E63" s="80">
        <v>87</v>
      </c>
      <c r="F63" s="80">
        <v>94</v>
      </c>
      <c r="G63" s="69">
        <v>62</v>
      </c>
      <c r="H63" s="69">
        <f t="shared" si="2"/>
        <v>32</v>
      </c>
      <c r="I63" s="2" t="s">
        <v>300</v>
      </c>
      <c r="J63" s="2" t="s">
        <v>8</v>
      </c>
      <c r="K63" s="69">
        <v>4.3</v>
      </c>
      <c r="L63" s="69">
        <v>5.5</v>
      </c>
      <c r="M63" s="69">
        <v>11.7</v>
      </c>
      <c r="N63" s="69">
        <v>9</v>
      </c>
      <c r="O63" s="69">
        <v>13.2</v>
      </c>
      <c r="P63" s="69">
        <v>10.7</v>
      </c>
      <c r="Q63" s="69">
        <v>15.8</v>
      </c>
      <c r="R63" s="69">
        <f t="shared" si="3"/>
        <v>5.1000000000000014</v>
      </c>
      <c r="S63" s="69">
        <v>72</v>
      </c>
      <c r="T63" s="2" t="s">
        <v>254</v>
      </c>
      <c r="U63" s="3" t="s">
        <v>226</v>
      </c>
    </row>
    <row r="64" spans="1:21" x14ac:dyDescent="0.2">
      <c r="A64" s="160">
        <v>67</v>
      </c>
      <c r="B64" s="80">
        <v>59</v>
      </c>
      <c r="C64" s="80">
        <v>53</v>
      </c>
      <c r="D64" s="80">
        <v>58</v>
      </c>
      <c r="E64" s="80">
        <v>65</v>
      </c>
      <c r="F64" s="80">
        <v>84</v>
      </c>
      <c r="G64" s="69">
        <v>63</v>
      </c>
      <c r="H64" s="69">
        <f t="shared" si="2"/>
        <v>21</v>
      </c>
      <c r="I64" s="2" t="s">
        <v>110</v>
      </c>
      <c r="J64" s="2" t="s">
        <v>8</v>
      </c>
      <c r="K64" s="69">
        <v>11.5</v>
      </c>
      <c r="L64" s="69">
        <v>13</v>
      </c>
      <c r="M64" s="69">
        <v>15</v>
      </c>
      <c r="N64" s="69">
        <v>15.5</v>
      </c>
      <c r="O64" s="69">
        <v>14.9</v>
      </c>
      <c r="P64" s="69">
        <v>11.5</v>
      </c>
      <c r="Q64" s="69">
        <v>15.7</v>
      </c>
      <c r="R64" s="69">
        <f t="shared" si="3"/>
        <v>4.1999999999999993</v>
      </c>
      <c r="S64" s="69">
        <v>80</v>
      </c>
      <c r="T64" s="2" t="s">
        <v>71</v>
      </c>
      <c r="U64" s="3" t="s">
        <v>18</v>
      </c>
    </row>
    <row r="65" spans="1:21" x14ac:dyDescent="0.2">
      <c r="A65" s="160" t="s">
        <v>58</v>
      </c>
      <c r="B65" s="80" t="s">
        <v>58</v>
      </c>
      <c r="C65" s="80">
        <v>136</v>
      </c>
      <c r="D65" s="80">
        <v>122</v>
      </c>
      <c r="E65" s="80">
        <v>69</v>
      </c>
      <c r="F65" s="80">
        <v>58</v>
      </c>
      <c r="G65" s="69">
        <v>64</v>
      </c>
      <c r="H65" s="69">
        <f t="shared" si="2"/>
        <v>-6</v>
      </c>
      <c r="I65" s="15" t="s">
        <v>347</v>
      </c>
      <c r="J65" s="2" t="s">
        <v>8</v>
      </c>
      <c r="K65" s="69" t="s">
        <v>58</v>
      </c>
      <c r="L65" s="69" t="s">
        <v>58</v>
      </c>
      <c r="M65" s="69">
        <v>8.3000000000000007</v>
      </c>
      <c r="N65" s="69">
        <v>10</v>
      </c>
      <c r="O65" s="69">
        <v>14.5</v>
      </c>
      <c r="P65" s="69">
        <v>14.5</v>
      </c>
      <c r="Q65" s="69">
        <v>15.4</v>
      </c>
      <c r="R65" s="69">
        <f t="shared" si="3"/>
        <v>0.90000000000000036</v>
      </c>
      <c r="S65" s="69" t="s">
        <v>58</v>
      </c>
      <c r="T65" s="2" t="s">
        <v>29</v>
      </c>
      <c r="U65" s="3" t="s">
        <v>143</v>
      </c>
    </row>
    <row r="66" spans="1:21" x14ac:dyDescent="0.2">
      <c r="A66" s="160">
        <v>114</v>
      </c>
      <c r="B66" s="80">
        <v>100</v>
      </c>
      <c r="C66" s="80">
        <v>103</v>
      </c>
      <c r="D66" s="80">
        <v>95</v>
      </c>
      <c r="E66" s="80">
        <v>80</v>
      </c>
      <c r="F66" s="80">
        <v>60</v>
      </c>
      <c r="G66" s="69">
        <v>65</v>
      </c>
      <c r="H66" s="69">
        <f t="shared" ref="H66:H97" si="4">F66-G66</f>
        <v>-5</v>
      </c>
      <c r="I66" s="2" t="s">
        <v>178</v>
      </c>
      <c r="J66" s="2" t="s">
        <v>8</v>
      </c>
      <c r="K66" s="69">
        <v>8</v>
      </c>
      <c r="L66" s="69">
        <v>9</v>
      </c>
      <c r="M66" s="69">
        <v>10.5</v>
      </c>
      <c r="N66" s="69">
        <v>11.5</v>
      </c>
      <c r="O66" s="69">
        <v>13.7</v>
      </c>
      <c r="P66" s="69">
        <v>14.4</v>
      </c>
      <c r="Q66" s="69">
        <v>15.3</v>
      </c>
      <c r="R66" s="69">
        <f t="shared" ref="R66:R97" si="5">Q66-P66</f>
        <v>0.90000000000000036</v>
      </c>
      <c r="S66" s="69">
        <v>74</v>
      </c>
      <c r="T66" s="2" t="s">
        <v>59</v>
      </c>
      <c r="U66" s="3" t="s">
        <v>143</v>
      </c>
    </row>
    <row r="67" spans="1:21" x14ac:dyDescent="0.2">
      <c r="A67" s="160">
        <v>35</v>
      </c>
      <c r="B67" s="80">
        <v>28</v>
      </c>
      <c r="C67" s="80">
        <v>34</v>
      </c>
      <c r="D67" s="80">
        <v>40</v>
      </c>
      <c r="E67" s="80">
        <v>71</v>
      </c>
      <c r="F67" s="80">
        <v>73</v>
      </c>
      <c r="G67" s="69">
        <v>66</v>
      </c>
      <c r="H67" s="69">
        <f t="shared" si="4"/>
        <v>7</v>
      </c>
      <c r="I67" s="2" t="s">
        <v>60</v>
      </c>
      <c r="J67" s="2" t="s">
        <v>8</v>
      </c>
      <c r="K67" s="69">
        <v>17.7</v>
      </c>
      <c r="L67" s="69">
        <v>18.100000000000001</v>
      </c>
      <c r="M67" s="69">
        <v>17.600000000000001</v>
      </c>
      <c r="N67" s="69">
        <v>18.600000000000001</v>
      </c>
      <c r="O67" s="69">
        <v>14.4</v>
      </c>
      <c r="P67" s="69">
        <v>12.5</v>
      </c>
      <c r="Q67" s="69">
        <v>15.2</v>
      </c>
      <c r="R67" s="69">
        <f t="shared" si="5"/>
        <v>2.6999999999999993</v>
      </c>
      <c r="S67" s="69">
        <v>63</v>
      </c>
      <c r="T67" s="2" t="s">
        <v>61</v>
      </c>
      <c r="U67" s="3" t="s">
        <v>62</v>
      </c>
    </row>
    <row r="68" spans="1:21" x14ac:dyDescent="0.2">
      <c r="A68" s="160">
        <v>64</v>
      </c>
      <c r="B68" s="80">
        <v>69</v>
      </c>
      <c r="C68" s="80">
        <v>69</v>
      </c>
      <c r="D68" s="80">
        <v>69</v>
      </c>
      <c r="E68" s="80">
        <v>64</v>
      </c>
      <c r="F68" s="80">
        <v>54</v>
      </c>
      <c r="G68" s="69">
        <v>66</v>
      </c>
      <c r="H68" s="69">
        <f t="shared" si="4"/>
        <v>-12</v>
      </c>
      <c r="I68" s="2" t="s">
        <v>123</v>
      </c>
      <c r="J68" s="2" t="s">
        <v>8</v>
      </c>
      <c r="K68" s="69">
        <v>12</v>
      </c>
      <c r="L68" s="69">
        <v>12</v>
      </c>
      <c r="M68" s="69">
        <v>13</v>
      </c>
      <c r="N68" s="69">
        <v>14.4</v>
      </c>
      <c r="O68" s="69">
        <v>15.2</v>
      </c>
      <c r="P68" s="69">
        <v>15.1</v>
      </c>
      <c r="Q68" s="69">
        <v>15.2</v>
      </c>
      <c r="R68" s="69">
        <f t="shared" si="5"/>
        <v>9.9999999999999645E-2</v>
      </c>
      <c r="S68" s="69">
        <v>84</v>
      </c>
      <c r="T68" s="2" t="s">
        <v>59</v>
      </c>
      <c r="U68" s="3" t="s">
        <v>13</v>
      </c>
    </row>
    <row r="69" spans="1:21" x14ac:dyDescent="0.2">
      <c r="A69" s="160">
        <v>105</v>
      </c>
      <c r="B69" s="80">
        <v>106</v>
      </c>
      <c r="C69" s="80">
        <v>69</v>
      </c>
      <c r="D69" s="80">
        <v>102</v>
      </c>
      <c r="E69" s="80">
        <v>110</v>
      </c>
      <c r="F69" s="80">
        <v>112</v>
      </c>
      <c r="G69" s="69">
        <v>68</v>
      </c>
      <c r="H69" s="69">
        <f t="shared" si="4"/>
        <v>44</v>
      </c>
      <c r="I69" s="2" t="s">
        <v>184</v>
      </c>
      <c r="J69" s="2" t="s">
        <v>8</v>
      </c>
      <c r="K69" s="69">
        <v>8.6</v>
      </c>
      <c r="L69" s="69">
        <v>8.3000000000000007</v>
      </c>
      <c r="M69" s="69">
        <v>13</v>
      </c>
      <c r="N69" s="69">
        <v>11.1</v>
      </c>
      <c r="O69" s="69">
        <v>11.3</v>
      </c>
      <c r="P69" s="69">
        <v>9.6</v>
      </c>
      <c r="Q69" s="69">
        <v>15.1</v>
      </c>
      <c r="R69" s="69">
        <f t="shared" si="5"/>
        <v>5.5</v>
      </c>
      <c r="S69" s="69">
        <v>75</v>
      </c>
      <c r="T69" s="2" t="s">
        <v>185</v>
      </c>
      <c r="U69" s="3" t="s">
        <v>186</v>
      </c>
    </row>
    <row r="70" spans="1:21" x14ac:dyDescent="0.2">
      <c r="A70" s="160">
        <v>100</v>
      </c>
      <c r="B70" s="80">
        <v>29</v>
      </c>
      <c r="C70" s="80">
        <v>36</v>
      </c>
      <c r="D70" s="80">
        <v>46</v>
      </c>
      <c r="E70" s="80">
        <v>94</v>
      </c>
      <c r="F70" s="80">
        <v>127</v>
      </c>
      <c r="G70" s="69">
        <v>69</v>
      </c>
      <c r="H70" s="69">
        <f t="shared" si="4"/>
        <v>58</v>
      </c>
      <c r="I70" s="2" t="s">
        <v>65</v>
      </c>
      <c r="J70" s="2" t="s">
        <v>35</v>
      </c>
      <c r="K70" s="69">
        <v>9</v>
      </c>
      <c r="L70" s="69">
        <v>18</v>
      </c>
      <c r="M70" s="69">
        <v>17</v>
      </c>
      <c r="N70" s="69">
        <v>17.7</v>
      </c>
      <c r="O70" s="69">
        <v>12.3</v>
      </c>
      <c r="P70" s="69">
        <v>8.8000000000000007</v>
      </c>
      <c r="Q70" s="69">
        <v>15</v>
      </c>
      <c r="R70" s="69">
        <f t="shared" si="5"/>
        <v>6.1999999999999993</v>
      </c>
      <c r="S70" s="69">
        <v>63</v>
      </c>
      <c r="T70" s="2" t="s">
        <v>66</v>
      </c>
      <c r="U70" s="3" t="s">
        <v>67</v>
      </c>
    </row>
    <row r="71" spans="1:21" x14ac:dyDescent="0.2">
      <c r="A71" s="160">
        <v>156</v>
      </c>
      <c r="B71" s="80">
        <v>146</v>
      </c>
      <c r="C71" s="80">
        <v>166</v>
      </c>
      <c r="D71" s="80">
        <v>158</v>
      </c>
      <c r="E71" s="80">
        <v>114</v>
      </c>
      <c r="F71" s="80">
        <v>65</v>
      </c>
      <c r="G71" s="69">
        <v>69</v>
      </c>
      <c r="H71" s="69">
        <f t="shared" si="4"/>
        <v>-4</v>
      </c>
      <c r="I71" s="2" t="s">
        <v>246</v>
      </c>
      <c r="J71" s="2" t="s">
        <v>8</v>
      </c>
      <c r="K71" s="69">
        <v>6.3</v>
      </c>
      <c r="L71" s="69">
        <v>6.5</v>
      </c>
      <c r="M71" s="69">
        <v>7</v>
      </c>
      <c r="N71" s="69">
        <v>8.4</v>
      </c>
      <c r="O71" s="69">
        <v>10.9</v>
      </c>
      <c r="P71" s="69">
        <v>13.1</v>
      </c>
      <c r="Q71" s="69">
        <v>15</v>
      </c>
      <c r="R71" s="69">
        <f t="shared" si="5"/>
        <v>1.9000000000000004</v>
      </c>
      <c r="S71" s="69">
        <v>65</v>
      </c>
      <c r="T71" s="2" t="s">
        <v>59</v>
      </c>
      <c r="U71" s="3" t="s">
        <v>30</v>
      </c>
    </row>
    <row r="72" spans="1:21" x14ac:dyDescent="0.2">
      <c r="A72" s="160">
        <v>23</v>
      </c>
      <c r="B72" s="80">
        <v>27</v>
      </c>
      <c r="C72" s="80">
        <v>26</v>
      </c>
      <c r="D72" s="80">
        <v>86</v>
      </c>
      <c r="E72" s="80">
        <v>58</v>
      </c>
      <c r="F72" s="80">
        <v>68</v>
      </c>
      <c r="G72" s="69">
        <v>69</v>
      </c>
      <c r="H72" s="69">
        <f t="shared" si="4"/>
        <v>-1</v>
      </c>
      <c r="I72" s="2" t="s">
        <v>556</v>
      </c>
      <c r="J72" s="2" t="s">
        <v>8</v>
      </c>
      <c r="K72" s="69">
        <v>20</v>
      </c>
      <c r="L72" s="69">
        <v>18.3</v>
      </c>
      <c r="M72" s="69">
        <v>20</v>
      </c>
      <c r="N72" s="69">
        <v>12.6</v>
      </c>
      <c r="O72" s="69">
        <v>15.9</v>
      </c>
      <c r="P72" s="69">
        <v>13</v>
      </c>
      <c r="Q72" s="69">
        <v>15</v>
      </c>
      <c r="R72" s="69">
        <f t="shared" si="5"/>
        <v>2</v>
      </c>
      <c r="S72" s="69" t="s">
        <v>58</v>
      </c>
      <c r="T72" s="2" t="s">
        <v>59</v>
      </c>
      <c r="U72" s="3" t="s">
        <v>30</v>
      </c>
    </row>
    <row r="73" spans="1:21" x14ac:dyDescent="0.2">
      <c r="A73" s="160">
        <v>36</v>
      </c>
      <c r="B73" s="80">
        <v>41</v>
      </c>
      <c r="C73" s="80">
        <v>91</v>
      </c>
      <c r="D73" s="80">
        <v>61</v>
      </c>
      <c r="E73" s="80">
        <v>48</v>
      </c>
      <c r="F73" s="80">
        <v>55</v>
      </c>
      <c r="G73" s="69">
        <v>72</v>
      </c>
      <c r="H73" s="69">
        <f t="shared" si="4"/>
        <v>-17</v>
      </c>
      <c r="I73" s="2" t="s">
        <v>82</v>
      </c>
      <c r="J73" s="2" t="s">
        <v>8</v>
      </c>
      <c r="K73" s="69">
        <v>16.8</v>
      </c>
      <c r="L73" s="69">
        <v>15.9</v>
      </c>
      <c r="M73" s="69">
        <v>11.2</v>
      </c>
      <c r="N73" s="69">
        <v>15.3</v>
      </c>
      <c r="O73" s="69">
        <v>19.100000000000001</v>
      </c>
      <c r="P73" s="69">
        <v>15</v>
      </c>
      <c r="Q73" s="69">
        <v>14.9</v>
      </c>
      <c r="R73" s="69">
        <f t="shared" si="5"/>
        <v>-9.9999999999999645E-2</v>
      </c>
      <c r="S73" s="69">
        <v>71</v>
      </c>
      <c r="T73" s="2" t="s">
        <v>12</v>
      </c>
      <c r="U73" s="3" t="s">
        <v>45</v>
      </c>
    </row>
    <row r="74" spans="1:21" x14ac:dyDescent="0.2">
      <c r="A74" s="160">
        <v>158</v>
      </c>
      <c r="B74" s="80">
        <v>178</v>
      </c>
      <c r="C74" s="80">
        <v>119</v>
      </c>
      <c r="D74" s="80">
        <v>119</v>
      </c>
      <c r="E74" s="80">
        <v>89</v>
      </c>
      <c r="F74" s="80">
        <v>68</v>
      </c>
      <c r="G74" s="69">
        <v>73</v>
      </c>
      <c r="H74" s="69">
        <f t="shared" si="4"/>
        <v>-5</v>
      </c>
      <c r="I74" s="2" t="s">
        <v>288</v>
      </c>
      <c r="J74" s="2" t="s">
        <v>8</v>
      </c>
      <c r="K74" s="69">
        <v>6.2</v>
      </c>
      <c r="L74" s="69">
        <v>5.7</v>
      </c>
      <c r="M74" s="69">
        <v>9.1</v>
      </c>
      <c r="N74" s="69">
        <v>10.199999999999999</v>
      </c>
      <c r="O74" s="69">
        <v>13</v>
      </c>
      <c r="P74" s="69">
        <v>13</v>
      </c>
      <c r="Q74" s="69">
        <v>14.8</v>
      </c>
      <c r="R74" s="69">
        <f t="shared" si="5"/>
        <v>1.8000000000000007</v>
      </c>
      <c r="S74" s="69">
        <v>67</v>
      </c>
      <c r="T74" s="2" t="s">
        <v>126</v>
      </c>
      <c r="U74" s="3" t="s">
        <v>25</v>
      </c>
    </row>
    <row r="75" spans="1:21" x14ac:dyDescent="0.2">
      <c r="A75" s="160">
        <v>50</v>
      </c>
      <c r="B75" s="80">
        <v>56</v>
      </c>
      <c r="C75" s="80">
        <v>55</v>
      </c>
      <c r="D75" s="80">
        <v>76</v>
      </c>
      <c r="E75" s="80">
        <v>96</v>
      </c>
      <c r="F75" s="80">
        <v>124</v>
      </c>
      <c r="G75" s="69">
        <v>74</v>
      </c>
      <c r="H75" s="69">
        <f t="shared" si="4"/>
        <v>50</v>
      </c>
      <c r="I75" s="2" t="s">
        <v>103</v>
      </c>
      <c r="J75" s="2" t="s">
        <v>8</v>
      </c>
      <c r="K75" s="69">
        <v>13.9</v>
      </c>
      <c r="L75" s="69">
        <v>13.5</v>
      </c>
      <c r="M75" s="69">
        <v>14.8</v>
      </c>
      <c r="N75" s="69">
        <v>13.6</v>
      </c>
      <c r="O75" s="69">
        <v>12.2</v>
      </c>
      <c r="P75" s="69">
        <v>8.9</v>
      </c>
      <c r="Q75" s="69">
        <v>14.5</v>
      </c>
      <c r="R75" s="69">
        <f t="shared" si="5"/>
        <v>5.6</v>
      </c>
      <c r="S75" s="69">
        <v>66</v>
      </c>
      <c r="T75" s="2" t="s">
        <v>104</v>
      </c>
      <c r="U75" s="3" t="s">
        <v>62</v>
      </c>
    </row>
    <row r="76" spans="1:21" x14ac:dyDescent="0.2">
      <c r="A76" s="160">
        <v>43</v>
      </c>
      <c r="B76" s="80">
        <v>57</v>
      </c>
      <c r="C76" s="80">
        <v>41</v>
      </c>
      <c r="D76" s="80">
        <v>47</v>
      </c>
      <c r="E76" s="80">
        <v>68</v>
      </c>
      <c r="F76" s="80">
        <v>63</v>
      </c>
      <c r="G76" s="69">
        <v>75</v>
      </c>
      <c r="H76" s="69">
        <f t="shared" si="4"/>
        <v>-12</v>
      </c>
      <c r="I76" s="2" t="s">
        <v>105</v>
      </c>
      <c r="J76" s="2" t="s">
        <v>8</v>
      </c>
      <c r="K76" s="69">
        <v>15.1</v>
      </c>
      <c r="L76" s="69">
        <v>13.4</v>
      </c>
      <c r="M76" s="69">
        <v>16.5</v>
      </c>
      <c r="N76" s="69">
        <v>17.600000000000001</v>
      </c>
      <c r="O76" s="69">
        <v>14.6</v>
      </c>
      <c r="P76" s="69">
        <v>13.3</v>
      </c>
      <c r="Q76" s="69">
        <v>14.4</v>
      </c>
      <c r="R76" s="69">
        <f t="shared" si="5"/>
        <v>1.0999999999999996</v>
      </c>
      <c r="S76" s="69">
        <v>52</v>
      </c>
      <c r="T76" s="2" t="s">
        <v>106</v>
      </c>
      <c r="U76" s="3" t="s">
        <v>62</v>
      </c>
    </row>
    <row r="77" spans="1:21" x14ac:dyDescent="0.2">
      <c r="A77" s="160">
        <v>69</v>
      </c>
      <c r="B77" s="80">
        <v>85</v>
      </c>
      <c r="C77" s="80">
        <v>74</v>
      </c>
      <c r="D77" s="80">
        <v>50</v>
      </c>
      <c r="E77" s="80">
        <v>85</v>
      </c>
      <c r="F77" s="80">
        <v>65</v>
      </c>
      <c r="G77" s="69">
        <v>75</v>
      </c>
      <c r="H77" s="69">
        <f t="shared" si="4"/>
        <v>-10</v>
      </c>
      <c r="I77" s="2" t="s">
        <v>153</v>
      </c>
      <c r="J77" s="2" t="s">
        <v>35</v>
      </c>
      <c r="K77" s="69">
        <v>11.3</v>
      </c>
      <c r="L77" s="69">
        <v>10.3</v>
      </c>
      <c r="M77" s="69">
        <v>12.7</v>
      </c>
      <c r="N77" s="69">
        <v>17.3</v>
      </c>
      <c r="O77" s="69">
        <v>13.4</v>
      </c>
      <c r="P77" s="69">
        <v>13.1</v>
      </c>
      <c r="Q77" s="69">
        <v>14.4</v>
      </c>
      <c r="R77" s="69">
        <f t="shared" si="5"/>
        <v>1.3000000000000007</v>
      </c>
      <c r="S77" s="69">
        <v>55</v>
      </c>
      <c r="T77" s="2" t="s">
        <v>636</v>
      </c>
      <c r="U77" s="3" t="s">
        <v>13</v>
      </c>
    </row>
    <row r="78" spans="1:21" x14ac:dyDescent="0.2">
      <c r="A78" s="160">
        <v>34</v>
      </c>
      <c r="B78" s="80">
        <v>46</v>
      </c>
      <c r="C78" s="80">
        <v>58</v>
      </c>
      <c r="D78" s="80">
        <v>86</v>
      </c>
      <c r="E78" s="80">
        <v>60</v>
      </c>
      <c r="F78" s="80">
        <v>78</v>
      </c>
      <c r="G78" s="69">
        <v>77</v>
      </c>
      <c r="H78" s="69">
        <f t="shared" si="4"/>
        <v>1</v>
      </c>
      <c r="I78" s="2" t="s">
        <v>88</v>
      </c>
      <c r="J78" s="2" t="s">
        <v>8</v>
      </c>
      <c r="K78" s="69">
        <v>17.8</v>
      </c>
      <c r="L78" s="69">
        <v>14.5</v>
      </c>
      <c r="M78" s="69">
        <v>14.3</v>
      </c>
      <c r="N78" s="69">
        <v>12.6</v>
      </c>
      <c r="O78" s="69">
        <v>15.4</v>
      </c>
      <c r="P78" s="69">
        <v>12.1</v>
      </c>
      <c r="Q78" s="69">
        <v>14.3</v>
      </c>
      <c r="R78" s="69">
        <f t="shared" si="5"/>
        <v>2.2000000000000011</v>
      </c>
      <c r="S78" s="69">
        <v>56</v>
      </c>
      <c r="T78" s="2" t="s">
        <v>89</v>
      </c>
      <c r="U78" s="3" t="s">
        <v>62</v>
      </c>
    </row>
    <row r="79" spans="1:21" x14ac:dyDescent="0.2">
      <c r="A79" s="160">
        <v>103</v>
      </c>
      <c r="B79" s="80">
        <v>96</v>
      </c>
      <c r="C79" s="80">
        <v>103</v>
      </c>
      <c r="D79" s="80">
        <v>82</v>
      </c>
      <c r="E79" s="80">
        <v>55</v>
      </c>
      <c r="F79" s="80">
        <v>73</v>
      </c>
      <c r="G79" s="69">
        <v>77</v>
      </c>
      <c r="H79" s="69">
        <f t="shared" si="4"/>
        <v>-4</v>
      </c>
      <c r="I79" s="2" t="s">
        <v>169</v>
      </c>
      <c r="J79" s="2" t="s">
        <v>8</v>
      </c>
      <c r="K79" s="69">
        <v>8.8000000000000007</v>
      </c>
      <c r="L79" s="69">
        <v>9.6999999999999993</v>
      </c>
      <c r="M79" s="69">
        <v>10.5</v>
      </c>
      <c r="N79" s="69">
        <v>12.8</v>
      </c>
      <c r="O79" s="69">
        <v>16.3</v>
      </c>
      <c r="P79" s="69">
        <v>12.5</v>
      </c>
      <c r="Q79" s="69">
        <v>14.3</v>
      </c>
      <c r="R79" s="69">
        <f t="shared" si="5"/>
        <v>1.8000000000000007</v>
      </c>
      <c r="S79" s="69">
        <v>87</v>
      </c>
      <c r="T79" s="2" t="s">
        <v>170</v>
      </c>
      <c r="U79" s="3" t="s">
        <v>171</v>
      </c>
    </row>
    <row r="80" spans="1:21" x14ac:dyDescent="0.2">
      <c r="A80" s="160" t="s">
        <v>58</v>
      </c>
      <c r="B80" s="80" t="s">
        <v>58</v>
      </c>
      <c r="C80" s="80" t="s">
        <v>58</v>
      </c>
      <c r="D80" s="80">
        <v>354</v>
      </c>
      <c r="E80" s="80">
        <v>125</v>
      </c>
      <c r="F80" s="80">
        <v>163</v>
      </c>
      <c r="G80" s="70">
        <v>79</v>
      </c>
      <c r="H80" s="69">
        <f t="shared" si="4"/>
        <v>84</v>
      </c>
      <c r="I80" s="158" t="s">
        <v>723</v>
      </c>
      <c r="J80" s="16" t="s">
        <v>8</v>
      </c>
      <c r="K80" s="70" t="s">
        <v>58</v>
      </c>
      <c r="L80" s="70" t="s">
        <v>58</v>
      </c>
      <c r="M80" s="70" t="s">
        <v>58</v>
      </c>
      <c r="N80" s="70">
        <v>4.2</v>
      </c>
      <c r="O80" s="70">
        <v>9.9</v>
      </c>
      <c r="P80" s="70">
        <v>7.2</v>
      </c>
      <c r="Q80" s="70">
        <v>14</v>
      </c>
      <c r="R80" s="69">
        <f t="shared" si="5"/>
        <v>6.8</v>
      </c>
      <c r="S80" s="80">
        <v>49</v>
      </c>
      <c r="T80" s="16" t="s">
        <v>66</v>
      </c>
      <c r="U80" s="62" t="s">
        <v>156</v>
      </c>
    </row>
    <row r="81" spans="1:21" x14ac:dyDescent="0.2">
      <c r="A81" s="160" t="s">
        <v>58</v>
      </c>
      <c r="B81" s="80">
        <v>634</v>
      </c>
      <c r="C81" s="80">
        <v>527</v>
      </c>
      <c r="D81" s="80">
        <v>158</v>
      </c>
      <c r="E81" s="80">
        <v>100</v>
      </c>
      <c r="F81" s="80">
        <v>94</v>
      </c>
      <c r="G81" s="69">
        <v>80</v>
      </c>
      <c r="H81" s="69">
        <f t="shared" si="4"/>
        <v>14</v>
      </c>
      <c r="I81" s="2" t="s">
        <v>535</v>
      </c>
      <c r="J81" s="2" t="s">
        <v>8</v>
      </c>
      <c r="K81" s="69" t="s">
        <v>58</v>
      </c>
      <c r="L81" s="70">
        <v>2</v>
      </c>
      <c r="M81" s="70">
        <v>2.7</v>
      </c>
      <c r="N81" s="69">
        <v>8.4</v>
      </c>
      <c r="O81" s="69">
        <v>12</v>
      </c>
      <c r="P81" s="69">
        <v>10.7</v>
      </c>
      <c r="Q81" s="69">
        <v>13.9</v>
      </c>
      <c r="R81" s="69">
        <f t="shared" si="5"/>
        <v>3.2000000000000011</v>
      </c>
      <c r="S81" s="69">
        <v>45</v>
      </c>
      <c r="T81" s="2" t="s">
        <v>526</v>
      </c>
      <c r="U81" s="3" t="s">
        <v>13</v>
      </c>
    </row>
    <row r="82" spans="1:21" x14ac:dyDescent="0.2">
      <c r="A82" s="160">
        <v>879</v>
      </c>
      <c r="B82" s="80">
        <v>464</v>
      </c>
      <c r="C82" s="80">
        <v>189</v>
      </c>
      <c r="D82" s="80">
        <v>113</v>
      </c>
      <c r="E82" s="80">
        <v>99</v>
      </c>
      <c r="F82" s="80">
        <v>62</v>
      </c>
      <c r="G82" s="69">
        <v>80</v>
      </c>
      <c r="H82" s="69">
        <f t="shared" si="4"/>
        <v>-18</v>
      </c>
      <c r="I82" s="2" t="s">
        <v>373</v>
      </c>
      <c r="J82" s="2" t="s">
        <v>8</v>
      </c>
      <c r="K82" s="69">
        <v>1.4</v>
      </c>
      <c r="L82" s="69">
        <v>2.6</v>
      </c>
      <c r="M82" s="69">
        <v>6.4</v>
      </c>
      <c r="N82" s="69">
        <v>10.4</v>
      </c>
      <c r="O82" s="69">
        <v>12.1</v>
      </c>
      <c r="P82" s="69">
        <v>13.4</v>
      </c>
      <c r="Q82" s="69">
        <v>13.9</v>
      </c>
      <c r="R82" s="69">
        <f t="shared" si="5"/>
        <v>0.5</v>
      </c>
      <c r="S82" s="69">
        <v>75</v>
      </c>
      <c r="T82" s="2" t="s">
        <v>368</v>
      </c>
      <c r="U82" s="3" t="s">
        <v>53</v>
      </c>
    </row>
    <row r="83" spans="1:21" x14ac:dyDescent="0.2">
      <c r="A83" s="160">
        <v>39</v>
      </c>
      <c r="B83" s="80">
        <v>48</v>
      </c>
      <c r="C83" s="80">
        <v>40</v>
      </c>
      <c r="D83" s="80">
        <v>67</v>
      </c>
      <c r="E83" s="80">
        <v>77</v>
      </c>
      <c r="F83" s="80">
        <v>121</v>
      </c>
      <c r="G83" s="69">
        <v>82</v>
      </c>
      <c r="H83" s="69">
        <f t="shared" si="4"/>
        <v>39</v>
      </c>
      <c r="I83" s="16" t="s">
        <v>558</v>
      </c>
      <c r="J83" s="2" t="s">
        <v>8</v>
      </c>
      <c r="K83" s="69">
        <v>16</v>
      </c>
      <c r="L83" s="69">
        <v>14.2</v>
      </c>
      <c r="M83" s="69">
        <v>16.7</v>
      </c>
      <c r="N83" s="69">
        <v>14.7</v>
      </c>
      <c r="O83" s="69">
        <v>13.9</v>
      </c>
      <c r="P83" s="69">
        <v>9.1999999999999993</v>
      </c>
      <c r="Q83" s="69">
        <v>13.8</v>
      </c>
      <c r="R83" s="69">
        <f t="shared" si="5"/>
        <v>4.6000000000000014</v>
      </c>
      <c r="S83" s="69">
        <v>63</v>
      </c>
      <c r="T83" s="2" t="s">
        <v>66</v>
      </c>
      <c r="U83" s="3" t="s">
        <v>10</v>
      </c>
    </row>
    <row r="84" spans="1:21" x14ac:dyDescent="0.2">
      <c r="A84" s="160">
        <v>879</v>
      </c>
      <c r="B84" s="80">
        <v>189</v>
      </c>
      <c r="C84" s="80">
        <v>248</v>
      </c>
      <c r="D84" s="80">
        <v>147</v>
      </c>
      <c r="E84" s="80">
        <v>114</v>
      </c>
      <c r="F84" s="80">
        <v>88</v>
      </c>
      <c r="G84" s="70">
        <v>82</v>
      </c>
      <c r="H84" s="69">
        <f t="shared" si="4"/>
        <v>6</v>
      </c>
      <c r="I84" s="16" t="s">
        <v>301</v>
      </c>
      <c r="J84" s="16" t="s">
        <v>8</v>
      </c>
      <c r="K84" s="70">
        <v>1.4</v>
      </c>
      <c r="L84" s="70">
        <v>5.4</v>
      </c>
      <c r="M84" s="70">
        <v>5</v>
      </c>
      <c r="N84" s="70">
        <v>8.8000000000000007</v>
      </c>
      <c r="O84" s="70">
        <v>10.9</v>
      </c>
      <c r="P84" s="70">
        <v>11.1</v>
      </c>
      <c r="Q84" s="70">
        <v>13.8</v>
      </c>
      <c r="R84" s="69">
        <f t="shared" si="5"/>
        <v>2.7000000000000011</v>
      </c>
      <c r="S84" s="70">
        <v>72</v>
      </c>
      <c r="T84" s="16" t="s">
        <v>542</v>
      </c>
      <c r="U84" s="62" t="s">
        <v>13</v>
      </c>
    </row>
    <row r="85" spans="1:21" x14ac:dyDescent="0.2">
      <c r="A85" s="160">
        <v>159</v>
      </c>
      <c r="B85" s="80">
        <v>124</v>
      </c>
      <c r="C85" s="80">
        <v>116</v>
      </c>
      <c r="D85" s="80">
        <v>82</v>
      </c>
      <c r="E85" s="80">
        <v>44</v>
      </c>
      <c r="F85" s="80">
        <v>44</v>
      </c>
      <c r="G85" s="69">
        <v>84</v>
      </c>
      <c r="H85" s="69">
        <f t="shared" si="4"/>
        <v>-40</v>
      </c>
      <c r="I85" s="2" t="s">
        <v>211</v>
      </c>
      <c r="J85" s="2" t="s">
        <v>8</v>
      </c>
      <c r="K85" s="69">
        <v>6.1</v>
      </c>
      <c r="L85" s="69">
        <v>7.4</v>
      </c>
      <c r="M85" s="69">
        <v>9.4</v>
      </c>
      <c r="N85" s="69">
        <v>12.8</v>
      </c>
      <c r="O85" s="69">
        <v>20</v>
      </c>
      <c r="P85" s="69">
        <v>16.7</v>
      </c>
      <c r="Q85" s="69">
        <v>13.7</v>
      </c>
      <c r="R85" s="69">
        <f t="shared" si="5"/>
        <v>-3</v>
      </c>
      <c r="S85" s="69">
        <v>61</v>
      </c>
      <c r="T85" s="2" t="s">
        <v>212</v>
      </c>
      <c r="U85" s="3" t="s">
        <v>45</v>
      </c>
    </row>
    <row r="86" spans="1:21" x14ac:dyDescent="0.2">
      <c r="A86" s="160">
        <v>27</v>
      </c>
      <c r="B86" s="80">
        <v>32</v>
      </c>
      <c r="C86" s="80">
        <v>35</v>
      </c>
      <c r="D86" s="80">
        <v>58</v>
      </c>
      <c r="E86" s="80">
        <v>82</v>
      </c>
      <c r="F86" s="80">
        <v>101</v>
      </c>
      <c r="G86" s="69">
        <v>84</v>
      </c>
      <c r="H86" s="69">
        <f t="shared" si="4"/>
        <v>17</v>
      </c>
      <c r="I86" s="2" t="s">
        <v>557</v>
      </c>
      <c r="J86" s="2" t="s">
        <v>35</v>
      </c>
      <c r="K86" s="69">
        <v>19.2</v>
      </c>
      <c r="L86" s="69">
        <v>17.8</v>
      </c>
      <c r="M86" s="69">
        <v>17.399999999999999</v>
      </c>
      <c r="N86" s="69">
        <v>15.5</v>
      </c>
      <c r="O86" s="69">
        <v>13.5</v>
      </c>
      <c r="P86" s="69">
        <v>10.1</v>
      </c>
      <c r="Q86" s="69">
        <v>13.7</v>
      </c>
      <c r="R86" s="69">
        <f t="shared" si="5"/>
        <v>3.5999999999999996</v>
      </c>
      <c r="S86" s="69">
        <v>74</v>
      </c>
      <c r="T86" s="2" t="s">
        <v>66</v>
      </c>
      <c r="U86" s="3" t="s">
        <v>70</v>
      </c>
    </row>
    <row r="87" spans="1:21" x14ac:dyDescent="0.2">
      <c r="A87" s="160">
        <v>208</v>
      </c>
      <c r="B87" s="80">
        <v>193</v>
      </c>
      <c r="C87" s="80">
        <v>162</v>
      </c>
      <c r="D87" s="80">
        <v>136</v>
      </c>
      <c r="E87" s="80">
        <v>116</v>
      </c>
      <c r="F87" s="80">
        <v>64</v>
      </c>
      <c r="G87" s="69">
        <v>86</v>
      </c>
      <c r="H87" s="69">
        <f t="shared" si="4"/>
        <v>-22</v>
      </c>
      <c r="I87" s="2" t="s">
        <v>306</v>
      </c>
      <c r="J87" s="2" t="s">
        <v>8</v>
      </c>
      <c r="K87" s="69">
        <v>5</v>
      </c>
      <c r="L87" s="69">
        <v>5.3</v>
      </c>
      <c r="M87" s="69">
        <v>7.1</v>
      </c>
      <c r="N87" s="69">
        <v>9.1999999999999993</v>
      </c>
      <c r="O87" s="69">
        <v>10.8</v>
      </c>
      <c r="P87" s="69">
        <v>13.2</v>
      </c>
      <c r="Q87" s="69">
        <v>13.4</v>
      </c>
      <c r="R87" s="69">
        <f t="shared" si="5"/>
        <v>0.20000000000000107</v>
      </c>
      <c r="S87" s="69">
        <v>72</v>
      </c>
      <c r="T87" s="2" t="s">
        <v>307</v>
      </c>
      <c r="U87" s="3" t="s">
        <v>308</v>
      </c>
    </row>
    <row r="88" spans="1:21" x14ac:dyDescent="0.2">
      <c r="A88" s="160">
        <v>95</v>
      </c>
      <c r="B88" s="80">
        <v>86</v>
      </c>
      <c r="C88" s="80">
        <v>172</v>
      </c>
      <c r="D88" s="80">
        <v>91</v>
      </c>
      <c r="E88" s="80">
        <v>62</v>
      </c>
      <c r="F88" s="80">
        <v>90</v>
      </c>
      <c r="G88" s="69">
        <v>87</v>
      </c>
      <c r="H88" s="69">
        <f t="shared" si="4"/>
        <v>3</v>
      </c>
      <c r="I88" s="2" t="s">
        <v>155</v>
      </c>
      <c r="J88" s="2" t="s">
        <v>8</v>
      </c>
      <c r="K88" s="69">
        <v>9.4</v>
      </c>
      <c r="L88" s="69">
        <v>10.199999999999999</v>
      </c>
      <c r="M88" s="69">
        <v>6.9</v>
      </c>
      <c r="N88" s="69">
        <v>12.1</v>
      </c>
      <c r="O88" s="69">
        <v>15.3</v>
      </c>
      <c r="P88" s="69">
        <v>11</v>
      </c>
      <c r="Q88" s="69">
        <v>13.3</v>
      </c>
      <c r="R88" s="69">
        <f t="shared" si="5"/>
        <v>2.3000000000000007</v>
      </c>
      <c r="S88" s="69">
        <v>48</v>
      </c>
      <c r="T88" s="2" t="s">
        <v>55</v>
      </c>
      <c r="U88" s="3" t="s">
        <v>156</v>
      </c>
    </row>
    <row r="89" spans="1:21" x14ac:dyDescent="0.2">
      <c r="A89" s="160">
        <v>105</v>
      </c>
      <c r="B89" s="80">
        <v>78</v>
      </c>
      <c r="C89" s="80">
        <v>90</v>
      </c>
      <c r="D89" s="80">
        <v>68</v>
      </c>
      <c r="E89" s="80">
        <v>96</v>
      </c>
      <c r="F89" s="80">
        <v>262</v>
      </c>
      <c r="G89" s="80">
        <v>87</v>
      </c>
      <c r="H89" s="69">
        <f t="shared" si="4"/>
        <v>175</v>
      </c>
      <c r="I89" s="2" t="s">
        <v>141</v>
      </c>
      <c r="J89" s="2" t="s">
        <v>8</v>
      </c>
      <c r="K89" s="69">
        <v>8.6</v>
      </c>
      <c r="L89" s="69">
        <v>11</v>
      </c>
      <c r="M89" s="69">
        <v>11.3</v>
      </c>
      <c r="N89" s="69">
        <v>14.6</v>
      </c>
      <c r="O89" s="69">
        <v>12.2</v>
      </c>
      <c r="P89" s="69">
        <v>5.0999999999999996</v>
      </c>
      <c r="Q89" s="43">
        <v>13.3</v>
      </c>
      <c r="R89" s="69">
        <f t="shared" si="5"/>
        <v>8.2000000000000011</v>
      </c>
      <c r="S89" s="69">
        <v>71</v>
      </c>
      <c r="T89" s="2" t="s">
        <v>637</v>
      </c>
      <c r="U89" s="3" t="s">
        <v>13</v>
      </c>
    </row>
    <row r="90" spans="1:21" x14ac:dyDescent="0.2">
      <c r="A90" s="160">
        <v>105</v>
      </c>
      <c r="B90" s="80">
        <v>81</v>
      </c>
      <c r="C90" s="80">
        <v>56</v>
      </c>
      <c r="D90" s="80">
        <v>97</v>
      </c>
      <c r="E90" s="80">
        <v>137</v>
      </c>
      <c r="F90" s="80">
        <v>139</v>
      </c>
      <c r="G90" s="69">
        <v>89</v>
      </c>
      <c r="H90" s="69">
        <f t="shared" si="4"/>
        <v>50</v>
      </c>
      <c r="I90" s="2" t="s">
        <v>145</v>
      </c>
      <c r="J90" s="2" t="s">
        <v>8</v>
      </c>
      <c r="K90" s="69">
        <v>8.6</v>
      </c>
      <c r="L90" s="69">
        <v>10.8</v>
      </c>
      <c r="M90" s="69">
        <v>14.4</v>
      </c>
      <c r="N90" s="69">
        <v>11.4</v>
      </c>
      <c r="O90" s="69">
        <v>9.1</v>
      </c>
      <c r="P90" s="69">
        <v>8.1999999999999993</v>
      </c>
      <c r="Q90" s="69">
        <v>13.2</v>
      </c>
      <c r="R90" s="69">
        <f t="shared" si="5"/>
        <v>5</v>
      </c>
      <c r="S90" s="69">
        <v>45</v>
      </c>
      <c r="T90" s="2" t="s">
        <v>146</v>
      </c>
      <c r="U90" s="3" t="s">
        <v>62</v>
      </c>
    </row>
    <row r="91" spans="1:21" x14ac:dyDescent="0.2">
      <c r="A91" s="160">
        <v>512</v>
      </c>
      <c r="B91" s="80">
        <v>242</v>
      </c>
      <c r="C91" s="80">
        <v>189</v>
      </c>
      <c r="D91" s="80">
        <v>186</v>
      </c>
      <c r="E91" s="80">
        <v>220</v>
      </c>
      <c r="F91" s="80">
        <v>82</v>
      </c>
      <c r="G91" s="69">
        <v>90</v>
      </c>
      <c r="H91" s="69">
        <f t="shared" si="4"/>
        <v>-8</v>
      </c>
      <c r="I91" s="2" t="s">
        <v>640</v>
      </c>
      <c r="J91" s="2" t="s">
        <v>8</v>
      </c>
      <c r="K91" s="69">
        <v>2.2999999999999998</v>
      </c>
      <c r="L91" s="69">
        <v>4.4000000000000004</v>
      </c>
      <c r="M91" s="69">
        <v>6.4</v>
      </c>
      <c r="N91" s="69">
        <v>7.2</v>
      </c>
      <c r="O91" s="69">
        <v>6.4</v>
      </c>
      <c r="P91" s="69">
        <v>11.7</v>
      </c>
      <c r="Q91" s="69">
        <v>13.1</v>
      </c>
      <c r="R91" s="69">
        <f t="shared" si="5"/>
        <v>1.4000000000000004</v>
      </c>
      <c r="S91" s="69">
        <v>75</v>
      </c>
      <c r="T91" s="2" t="s">
        <v>641</v>
      </c>
      <c r="U91" s="3" t="s">
        <v>33</v>
      </c>
    </row>
    <row r="92" spans="1:21" x14ac:dyDescent="0.2">
      <c r="A92" s="160">
        <v>122</v>
      </c>
      <c r="B92" s="80">
        <v>106</v>
      </c>
      <c r="C92" s="80">
        <v>91</v>
      </c>
      <c r="D92" s="80">
        <v>78</v>
      </c>
      <c r="E92" s="80">
        <v>77</v>
      </c>
      <c r="F92" s="80">
        <v>96</v>
      </c>
      <c r="G92" s="69">
        <v>90</v>
      </c>
      <c r="H92" s="69">
        <f t="shared" si="4"/>
        <v>6</v>
      </c>
      <c r="I92" s="2" t="s">
        <v>187</v>
      </c>
      <c r="J92" s="2" t="s">
        <v>8</v>
      </c>
      <c r="K92" s="69">
        <v>7.6</v>
      </c>
      <c r="L92" s="69">
        <v>8.3000000000000007</v>
      </c>
      <c r="M92" s="69">
        <v>11.3</v>
      </c>
      <c r="N92" s="69">
        <v>13.5</v>
      </c>
      <c r="O92" s="69">
        <v>13.9</v>
      </c>
      <c r="P92" s="69">
        <v>10.6</v>
      </c>
      <c r="Q92" s="69">
        <v>13.1</v>
      </c>
      <c r="R92" s="69">
        <f t="shared" si="5"/>
        <v>2.5</v>
      </c>
      <c r="S92" s="69">
        <v>86</v>
      </c>
      <c r="T92" s="2" t="s">
        <v>72</v>
      </c>
      <c r="U92" s="3" t="s">
        <v>13</v>
      </c>
    </row>
    <row r="93" spans="1:21" x14ac:dyDescent="0.2">
      <c r="A93" s="160" t="s">
        <v>58</v>
      </c>
      <c r="B93" s="80" t="s">
        <v>58</v>
      </c>
      <c r="C93" s="80" t="s">
        <v>58</v>
      </c>
      <c r="D93" s="80">
        <v>215</v>
      </c>
      <c r="E93" s="80">
        <v>57</v>
      </c>
      <c r="F93" s="80">
        <v>205</v>
      </c>
      <c r="G93" s="80">
        <v>92</v>
      </c>
      <c r="H93" s="69">
        <f t="shared" si="4"/>
        <v>113</v>
      </c>
      <c r="I93" s="2" t="s">
        <v>555</v>
      </c>
      <c r="J93" s="2" t="s">
        <v>8</v>
      </c>
      <c r="K93" s="69" t="s">
        <v>58</v>
      </c>
      <c r="L93" s="69" t="s">
        <v>58</v>
      </c>
      <c r="M93" s="69" t="s">
        <v>58</v>
      </c>
      <c r="N93" s="69">
        <v>6.3</v>
      </c>
      <c r="O93" s="69">
        <v>16</v>
      </c>
      <c r="P93" s="69">
        <v>5.9</v>
      </c>
      <c r="Q93" s="69">
        <v>13</v>
      </c>
      <c r="R93" s="69">
        <f t="shared" si="5"/>
        <v>7.1</v>
      </c>
      <c r="S93" s="69">
        <v>53</v>
      </c>
      <c r="T93" s="2" t="s">
        <v>9</v>
      </c>
      <c r="U93" s="3" t="s">
        <v>18</v>
      </c>
    </row>
    <row r="94" spans="1:21" x14ac:dyDescent="0.2">
      <c r="A94" s="160">
        <v>114</v>
      </c>
      <c r="B94" s="80">
        <v>106</v>
      </c>
      <c r="C94" s="80">
        <v>117</v>
      </c>
      <c r="D94" s="80">
        <v>106</v>
      </c>
      <c r="E94" s="80">
        <v>109</v>
      </c>
      <c r="F94" s="80">
        <v>72</v>
      </c>
      <c r="G94" s="69">
        <v>92</v>
      </c>
      <c r="H94" s="69">
        <f t="shared" si="4"/>
        <v>-20</v>
      </c>
      <c r="I94" s="2" t="s">
        <v>188</v>
      </c>
      <c r="J94" s="2" t="s">
        <v>8</v>
      </c>
      <c r="K94" s="69">
        <v>8</v>
      </c>
      <c r="L94" s="69">
        <v>8.3000000000000007</v>
      </c>
      <c r="M94" s="69">
        <v>9.3000000000000007</v>
      </c>
      <c r="N94" s="69">
        <v>11</v>
      </c>
      <c r="O94" s="69">
        <v>11.4</v>
      </c>
      <c r="P94" s="69">
        <v>12.7</v>
      </c>
      <c r="Q94" s="69">
        <v>13</v>
      </c>
      <c r="R94" s="69">
        <f t="shared" si="5"/>
        <v>0.30000000000000071</v>
      </c>
      <c r="S94" s="69">
        <v>60</v>
      </c>
      <c r="T94" s="2" t="s">
        <v>51</v>
      </c>
      <c r="U94" s="3" t="s">
        <v>13</v>
      </c>
    </row>
    <row r="95" spans="1:21" x14ac:dyDescent="0.2">
      <c r="A95" s="160">
        <v>173</v>
      </c>
      <c r="B95" s="80">
        <v>116</v>
      </c>
      <c r="C95" s="80">
        <v>68</v>
      </c>
      <c r="D95" s="80">
        <v>97</v>
      </c>
      <c r="E95" s="80">
        <v>73</v>
      </c>
      <c r="F95" s="80">
        <v>71</v>
      </c>
      <c r="G95" s="69">
        <v>94</v>
      </c>
      <c r="H95" s="69">
        <f t="shared" si="4"/>
        <v>-23</v>
      </c>
      <c r="I95" s="2" t="s">
        <v>561</v>
      </c>
      <c r="J95" s="2" t="s">
        <v>8</v>
      </c>
      <c r="K95" s="69">
        <v>5.8</v>
      </c>
      <c r="L95" s="69">
        <v>8</v>
      </c>
      <c r="M95" s="69">
        <v>13.2</v>
      </c>
      <c r="N95" s="69">
        <v>11.4</v>
      </c>
      <c r="O95" s="69">
        <v>14.2</v>
      </c>
      <c r="P95" s="69">
        <v>12.9</v>
      </c>
      <c r="Q95" s="69">
        <v>12.7</v>
      </c>
      <c r="R95" s="69">
        <f t="shared" si="5"/>
        <v>-0.20000000000000107</v>
      </c>
      <c r="S95" s="69">
        <v>92</v>
      </c>
      <c r="T95" s="2" t="s">
        <v>71</v>
      </c>
      <c r="U95" s="3" t="s">
        <v>201</v>
      </c>
    </row>
    <row r="96" spans="1:21" x14ac:dyDescent="0.2">
      <c r="A96" s="160">
        <v>124</v>
      </c>
      <c r="B96" s="80">
        <v>120</v>
      </c>
      <c r="C96" s="80">
        <v>94</v>
      </c>
      <c r="D96" s="80">
        <v>113</v>
      </c>
      <c r="E96" s="80">
        <v>107</v>
      </c>
      <c r="F96" s="80">
        <v>76</v>
      </c>
      <c r="G96" s="69">
        <v>95</v>
      </c>
      <c r="H96" s="69">
        <f t="shared" si="4"/>
        <v>-19</v>
      </c>
      <c r="I96" s="15" t="s">
        <v>206</v>
      </c>
      <c r="J96" s="2" t="s">
        <v>35</v>
      </c>
      <c r="K96" s="69">
        <v>7.5</v>
      </c>
      <c r="L96" s="69">
        <v>7.7</v>
      </c>
      <c r="M96" s="69">
        <v>11</v>
      </c>
      <c r="N96" s="69">
        <v>10.4</v>
      </c>
      <c r="O96" s="69">
        <v>11.6</v>
      </c>
      <c r="P96" s="69">
        <v>12.3</v>
      </c>
      <c r="Q96" s="69">
        <v>12.6</v>
      </c>
      <c r="R96" s="69">
        <f t="shared" si="5"/>
        <v>0.29999999999999893</v>
      </c>
      <c r="S96" s="69">
        <v>62</v>
      </c>
      <c r="T96" s="2" t="s">
        <v>207</v>
      </c>
      <c r="U96" s="3" t="s">
        <v>208</v>
      </c>
    </row>
    <row r="97" spans="1:21" x14ac:dyDescent="0.2">
      <c r="A97" s="160">
        <v>185</v>
      </c>
      <c r="B97" s="80">
        <v>196</v>
      </c>
      <c r="C97" s="80">
        <v>150</v>
      </c>
      <c r="D97" s="80">
        <v>146</v>
      </c>
      <c r="E97" s="80">
        <v>110</v>
      </c>
      <c r="F97" s="80">
        <v>87</v>
      </c>
      <c r="G97" s="69">
        <v>96</v>
      </c>
      <c r="H97" s="69">
        <f t="shared" si="4"/>
        <v>-9</v>
      </c>
      <c r="I97" s="2" t="s">
        <v>314</v>
      </c>
      <c r="J97" s="2" t="s">
        <v>8</v>
      </c>
      <c r="K97" s="69">
        <v>5.5</v>
      </c>
      <c r="L97" s="69">
        <v>5.2</v>
      </c>
      <c r="M97" s="69">
        <v>7.9</v>
      </c>
      <c r="N97" s="69">
        <v>8.9</v>
      </c>
      <c r="O97" s="69">
        <v>11.3</v>
      </c>
      <c r="P97" s="69">
        <v>11.3</v>
      </c>
      <c r="Q97" s="69">
        <v>12.5</v>
      </c>
      <c r="R97" s="69">
        <f t="shared" si="5"/>
        <v>1.1999999999999993</v>
      </c>
      <c r="S97" s="69">
        <v>69</v>
      </c>
      <c r="T97" s="2" t="s">
        <v>126</v>
      </c>
      <c r="U97" s="3" t="s">
        <v>25</v>
      </c>
    </row>
    <row r="98" spans="1:21" x14ac:dyDescent="0.2">
      <c r="A98" s="160">
        <v>64</v>
      </c>
      <c r="B98" s="80">
        <v>69</v>
      </c>
      <c r="C98" s="80">
        <v>79</v>
      </c>
      <c r="D98" s="80">
        <v>73</v>
      </c>
      <c r="E98" s="80">
        <v>69</v>
      </c>
      <c r="F98" s="80">
        <v>78</v>
      </c>
      <c r="G98" s="69">
        <v>96</v>
      </c>
      <c r="H98" s="69">
        <f t="shared" ref="H98:H129" si="6">F98-G98</f>
        <v>-18</v>
      </c>
      <c r="I98" s="2" t="s">
        <v>124</v>
      </c>
      <c r="J98" s="2" t="s">
        <v>8</v>
      </c>
      <c r="K98" s="69">
        <v>12</v>
      </c>
      <c r="L98" s="69">
        <v>12</v>
      </c>
      <c r="M98" s="69">
        <v>12.2</v>
      </c>
      <c r="N98" s="69">
        <v>14</v>
      </c>
      <c r="O98" s="69">
        <v>14.5</v>
      </c>
      <c r="P98" s="69">
        <v>12.1</v>
      </c>
      <c r="Q98" s="69">
        <v>12.5</v>
      </c>
      <c r="R98" s="69">
        <f t="shared" ref="R98:R129" si="7">Q98-P98</f>
        <v>0.40000000000000036</v>
      </c>
      <c r="S98" s="69">
        <v>74</v>
      </c>
      <c r="T98" s="2" t="s">
        <v>96</v>
      </c>
      <c r="U98" s="3" t="s">
        <v>13</v>
      </c>
    </row>
    <row r="99" spans="1:21" x14ac:dyDescent="0.2">
      <c r="A99" s="160">
        <v>124</v>
      </c>
      <c r="B99" s="80">
        <v>133</v>
      </c>
      <c r="C99" s="80">
        <v>109</v>
      </c>
      <c r="D99" s="80">
        <v>113</v>
      </c>
      <c r="E99" s="80">
        <v>104</v>
      </c>
      <c r="F99" s="80">
        <v>108</v>
      </c>
      <c r="G99" s="69">
        <v>96</v>
      </c>
      <c r="H99" s="69">
        <f t="shared" si="6"/>
        <v>12</v>
      </c>
      <c r="I99" s="2" t="s">
        <v>229</v>
      </c>
      <c r="J99" s="2" t="s">
        <v>8</v>
      </c>
      <c r="K99" s="69">
        <v>7.5</v>
      </c>
      <c r="L99" s="69">
        <v>7</v>
      </c>
      <c r="M99" s="69">
        <v>10</v>
      </c>
      <c r="N99" s="69">
        <v>10.4</v>
      </c>
      <c r="O99" s="69">
        <v>11.8</v>
      </c>
      <c r="P99" s="69">
        <v>9.6999999999999993</v>
      </c>
      <c r="Q99" s="69">
        <v>12.5</v>
      </c>
      <c r="R99" s="69">
        <f t="shared" si="7"/>
        <v>2.8000000000000007</v>
      </c>
      <c r="S99" s="69">
        <v>77</v>
      </c>
      <c r="T99" s="2" t="s">
        <v>63</v>
      </c>
      <c r="U99" s="3" t="s">
        <v>13</v>
      </c>
    </row>
    <row r="100" spans="1:21" x14ac:dyDescent="0.2">
      <c r="A100" s="160">
        <v>81</v>
      </c>
      <c r="B100" s="80">
        <v>88</v>
      </c>
      <c r="C100" s="80">
        <v>94</v>
      </c>
      <c r="D100" s="80">
        <v>92</v>
      </c>
      <c r="E100" s="80">
        <v>92</v>
      </c>
      <c r="F100" s="80">
        <v>73</v>
      </c>
      <c r="G100" s="69">
        <v>96</v>
      </c>
      <c r="H100" s="69">
        <f t="shared" si="6"/>
        <v>-23</v>
      </c>
      <c r="I100" s="2" t="s">
        <v>165</v>
      </c>
      <c r="J100" s="2" t="s">
        <v>8</v>
      </c>
      <c r="K100" s="69">
        <v>10</v>
      </c>
      <c r="L100" s="69">
        <v>10</v>
      </c>
      <c r="M100" s="69">
        <v>11</v>
      </c>
      <c r="N100" s="69">
        <v>12</v>
      </c>
      <c r="O100" s="69">
        <v>12.5</v>
      </c>
      <c r="P100" s="69">
        <v>12.5</v>
      </c>
      <c r="Q100" s="69">
        <v>12.5</v>
      </c>
      <c r="R100" s="69">
        <f t="shared" si="7"/>
        <v>0</v>
      </c>
      <c r="S100" s="69">
        <v>90</v>
      </c>
      <c r="T100" s="2" t="s">
        <v>95</v>
      </c>
      <c r="U100" s="3" t="s">
        <v>28</v>
      </c>
    </row>
    <row r="101" spans="1:21" ht="13.5" thickBot="1" x14ac:dyDescent="0.25">
      <c r="A101" s="206">
        <v>57</v>
      </c>
      <c r="B101" s="207">
        <v>64</v>
      </c>
      <c r="C101" s="207">
        <v>52</v>
      </c>
      <c r="D101" s="207">
        <v>51</v>
      </c>
      <c r="E101" s="207">
        <v>73</v>
      </c>
      <c r="F101" s="207">
        <v>98</v>
      </c>
      <c r="G101" s="180">
        <v>100</v>
      </c>
      <c r="H101" s="180">
        <f t="shared" si="6"/>
        <v>-2</v>
      </c>
      <c r="I101" s="181" t="s">
        <v>114</v>
      </c>
      <c r="J101" s="181" t="s">
        <v>8</v>
      </c>
      <c r="K101" s="180">
        <v>13</v>
      </c>
      <c r="L101" s="180">
        <v>12.4</v>
      </c>
      <c r="M101" s="180">
        <v>15.1</v>
      </c>
      <c r="N101" s="180">
        <v>17.2</v>
      </c>
      <c r="O101" s="180">
        <v>14.2</v>
      </c>
      <c r="P101" s="180">
        <v>10.5</v>
      </c>
      <c r="Q101" s="180">
        <v>12.4</v>
      </c>
      <c r="R101" s="180">
        <f t="shared" si="7"/>
        <v>1.9000000000000004</v>
      </c>
      <c r="S101" s="180">
        <v>59</v>
      </c>
      <c r="T101" s="181" t="s">
        <v>115</v>
      </c>
      <c r="U101" s="182" t="s">
        <v>62</v>
      </c>
    </row>
    <row r="102" spans="1:21" x14ac:dyDescent="0.2">
      <c r="A102" s="201">
        <v>81</v>
      </c>
      <c r="B102" s="202">
        <v>95</v>
      </c>
      <c r="C102" s="202">
        <v>120</v>
      </c>
      <c r="D102" s="202">
        <v>113</v>
      </c>
      <c r="E102" s="202">
        <v>103</v>
      </c>
      <c r="F102" s="202">
        <v>103</v>
      </c>
      <c r="G102" s="202">
        <v>100</v>
      </c>
      <c r="H102" s="68">
        <f t="shared" si="6"/>
        <v>3</v>
      </c>
      <c r="I102" s="46" t="s">
        <v>168</v>
      </c>
      <c r="J102" s="46" t="s">
        <v>8</v>
      </c>
      <c r="K102" s="68">
        <v>10</v>
      </c>
      <c r="L102" s="68">
        <v>9.8000000000000007</v>
      </c>
      <c r="M102" s="68">
        <v>9</v>
      </c>
      <c r="N102" s="68">
        <v>10.4</v>
      </c>
      <c r="O102" s="68">
        <v>11.9</v>
      </c>
      <c r="P102" s="68">
        <v>10</v>
      </c>
      <c r="Q102" s="68">
        <v>12.4</v>
      </c>
      <c r="R102" s="68">
        <f t="shared" si="7"/>
        <v>2.4000000000000004</v>
      </c>
      <c r="S102" s="68">
        <v>79</v>
      </c>
      <c r="T102" s="46" t="s">
        <v>134</v>
      </c>
      <c r="U102" s="63" t="s">
        <v>33</v>
      </c>
    </row>
    <row r="103" spans="1:21" x14ac:dyDescent="0.2">
      <c r="A103" s="160">
        <v>288</v>
      </c>
      <c r="B103" s="80">
        <v>314</v>
      </c>
      <c r="C103" s="80">
        <v>299</v>
      </c>
      <c r="D103" s="80">
        <v>207</v>
      </c>
      <c r="E103" s="156">
        <v>174</v>
      </c>
      <c r="F103" s="156">
        <v>163</v>
      </c>
      <c r="G103" s="43">
        <v>102</v>
      </c>
      <c r="H103" s="69">
        <f t="shared" si="6"/>
        <v>61</v>
      </c>
      <c r="I103" s="16" t="s">
        <v>582</v>
      </c>
      <c r="J103" s="16" t="s">
        <v>8</v>
      </c>
      <c r="K103" s="70">
        <v>3.8</v>
      </c>
      <c r="L103" s="70">
        <v>3.5</v>
      </c>
      <c r="M103" s="70">
        <v>4.3</v>
      </c>
      <c r="N103" s="70">
        <v>6.6</v>
      </c>
      <c r="O103" s="43">
        <v>7.6</v>
      </c>
      <c r="P103" s="43">
        <v>7.2</v>
      </c>
      <c r="Q103" s="43">
        <v>12.3</v>
      </c>
      <c r="R103" s="69">
        <f t="shared" si="7"/>
        <v>5.1000000000000005</v>
      </c>
      <c r="S103" s="70">
        <v>71</v>
      </c>
      <c r="T103" s="16" t="s">
        <v>265</v>
      </c>
      <c r="U103" s="62" t="s">
        <v>164</v>
      </c>
    </row>
    <row r="104" spans="1:21" x14ac:dyDescent="0.2">
      <c r="A104" s="160">
        <v>182</v>
      </c>
      <c r="B104" s="80">
        <v>205</v>
      </c>
      <c r="C104" s="80">
        <v>182</v>
      </c>
      <c r="D104" s="80">
        <v>102</v>
      </c>
      <c r="E104" s="80">
        <v>66</v>
      </c>
      <c r="F104" s="80">
        <v>88</v>
      </c>
      <c r="G104" s="69">
        <v>102</v>
      </c>
      <c r="H104" s="69">
        <f t="shared" si="6"/>
        <v>-14</v>
      </c>
      <c r="I104" s="16" t="s">
        <v>365</v>
      </c>
      <c r="J104" s="2" t="s">
        <v>8</v>
      </c>
      <c r="K104" s="69">
        <v>5.6</v>
      </c>
      <c r="L104" s="69">
        <v>5</v>
      </c>
      <c r="M104" s="69">
        <v>6.6</v>
      </c>
      <c r="N104" s="69">
        <v>11.1</v>
      </c>
      <c r="O104" s="69">
        <v>14.8</v>
      </c>
      <c r="P104" s="69">
        <v>11.1</v>
      </c>
      <c r="Q104" s="69">
        <v>12.3</v>
      </c>
      <c r="R104" s="69">
        <f t="shared" si="7"/>
        <v>1.2000000000000011</v>
      </c>
      <c r="S104" s="69">
        <v>71</v>
      </c>
      <c r="T104" s="2" t="s">
        <v>321</v>
      </c>
      <c r="U104" s="3" t="s">
        <v>45</v>
      </c>
    </row>
    <row r="105" spans="1:21" x14ac:dyDescent="0.2">
      <c r="A105" s="160">
        <v>185</v>
      </c>
      <c r="B105" s="80">
        <v>161</v>
      </c>
      <c r="C105" s="80">
        <v>437</v>
      </c>
      <c r="D105" s="80">
        <v>190</v>
      </c>
      <c r="E105" s="80">
        <v>125</v>
      </c>
      <c r="F105" s="80">
        <v>122</v>
      </c>
      <c r="G105" s="70">
        <v>102</v>
      </c>
      <c r="H105" s="69">
        <f t="shared" si="6"/>
        <v>20</v>
      </c>
      <c r="I105" s="16" t="s">
        <v>264</v>
      </c>
      <c r="J105" s="16" t="s">
        <v>8</v>
      </c>
      <c r="K105" s="70">
        <v>5.5</v>
      </c>
      <c r="L105" s="70">
        <v>6.2</v>
      </c>
      <c r="M105" s="70">
        <v>3.1</v>
      </c>
      <c r="N105" s="70">
        <v>7.1</v>
      </c>
      <c r="O105" s="70">
        <v>9.9</v>
      </c>
      <c r="P105" s="70">
        <v>9</v>
      </c>
      <c r="Q105" s="70">
        <v>12.3</v>
      </c>
      <c r="R105" s="69">
        <f t="shared" si="7"/>
        <v>3.3000000000000007</v>
      </c>
      <c r="S105" s="70">
        <v>74</v>
      </c>
      <c r="T105" s="16" t="s">
        <v>265</v>
      </c>
      <c r="U105" s="62" t="s">
        <v>156</v>
      </c>
    </row>
    <row r="106" spans="1:21" x14ac:dyDescent="0.2">
      <c r="A106" s="160">
        <v>97</v>
      </c>
      <c r="B106" s="80">
        <v>110</v>
      </c>
      <c r="C106" s="80">
        <v>106</v>
      </c>
      <c r="D106" s="80">
        <v>106</v>
      </c>
      <c r="E106" s="80">
        <v>160</v>
      </c>
      <c r="F106" s="80">
        <v>96</v>
      </c>
      <c r="G106" s="69">
        <v>105</v>
      </c>
      <c r="H106" s="69">
        <f t="shared" si="6"/>
        <v>-9</v>
      </c>
      <c r="I106" s="2" t="s">
        <v>692</v>
      </c>
      <c r="J106" s="2" t="s">
        <v>8</v>
      </c>
      <c r="K106" s="69">
        <v>9.1999999999999993</v>
      </c>
      <c r="L106" s="69">
        <v>8.1999999999999993</v>
      </c>
      <c r="M106" s="69">
        <v>10.4</v>
      </c>
      <c r="N106" s="69">
        <v>11</v>
      </c>
      <c r="O106" s="69">
        <v>8.4</v>
      </c>
      <c r="P106" s="69">
        <v>10.6</v>
      </c>
      <c r="Q106" s="69">
        <v>12.2</v>
      </c>
      <c r="R106" s="69">
        <f t="shared" si="7"/>
        <v>1.5999999999999996</v>
      </c>
      <c r="S106" s="69">
        <v>52</v>
      </c>
      <c r="T106" s="2" t="s">
        <v>192</v>
      </c>
      <c r="U106" s="3" t="s">
        <v>193</v>
      </c>
    </row>
    <row r="107" spans="1:21" x14ac:dyDescent="0.2">
      <c r="A107" s="160">
        <v>51</v>
      </c>
      <c r="B107" s="80">
        <v>76</v>
      </c>
      <c r="C107" s="80">
        <v>43</v>
      </c>
      <c r="D107" s="80">
        <v>23</v>
      </c>
      <c r="E107" s="80">
        <v>67</v>
      </c>
      <c r="F107" s="80">
        <v>51</v>
      </c>
      <c r="G107" s="69">
        <v>105</v>
      </c>
      <c r="H107" s="69">
        <f t="shared" si="6"/>
        <v>-54</v>
      </c>
      <c r="I107" s="2" t="s">
        <v>136</v>
      </c>
      <c r="J107" s="2" t="s">
        <v>8</v>
      </c>
      <c r="K107" s="69">
        <v>13.8</v>
      </c>
      <c r="L107" s="69">
        <v>11.2</v>
      </c>
      <c r="M107" s="69">
        <v>16.100000000000001</v>
      </c>
      <c r="N107" s="69">
        <v>25</v>
      </c>
      <c r="O107" s="69">
        <v>14.7</v>
      </c>
      <c r="P107" s="69">
        <v>15.4</v>
      </c>
      <c r="Q107" s="69">
        <v>12.2</v>
      </c>
      <c r="R107" s="69">
        <f t="shared" si="7"/>
        <v>-3.2000000000000011</v>
      </c>
      <c r="S107" s="69">
        <v>59</v>
      </c>
      <c r="T107" s="2" t="s">
        <v>137</v>
      </c>
      <c r="U107" s="3" t="s">
        <v>138</v>
      </c>
    </row>
    <row r="108" spans="1:21" x14ac:dyDescent="0.2">
      <c r="A108" s="160">
        <v>145</v>
      </c>
      <c r="B108" s="80">
        <v>157</v>
      </c>
      <c r="C108" s="80">
        <v>198</v>
      </c>
      <c r="D108" s="80">
        <v>168</v>
      </c>
      <c r="E108" s="80">
        <v>156</v>
      </c>
      <c r="F108" s="80">
        <v>108</v>
      </c>
      <c r="G108" s="69">
        <v>105</v>
      </c>
      <c r="H108" s="69">
        <f t="shared" si="6"/>
        <v>3</v>
      </c>
      <c r="I108" s="2" t="s">
        <v>260</v>
      </c>
      <c r="J108" s="2" t="s">
        <v>35</v>
      </c>
      <c r="K108" s="69">
        <v>6.7</v>
      </c>
      <c r="L108" s="69">
        <v>6.3</v>
      </c>
      <c r="M108" s="69">
        <v>6</v>
      </c>
      <c r="N108" s="69">
        <v>7.7</v>
      </c>
      <c r="O108" s="69">
        <v>8.5</v>
      </c>
      <c r="P108" s="69">
        <v>9.6999999999999993</v>
      </c>
      <c r="Q108" s="69">
        <v>12.2</v>
      </c>
      <c r="R108" s="69">
        <f t="shared" si="7"/>
        <v>2.5</v>
      </c>
      <c r="S108" s="69">
        <v>66</v>
      </c>
      <c r="T108" s="2" t="s">
        <v>72</v>
      </c>
      <c r="U108" s="3" t="s">
        <v>13</v>
      </c>
    </row>
    <row r="109" spans="1:21" x14ac:dyDescent="0.2">
      <c r="A109" s="160">
        <v>145</v>
      </c>
      <c r="B109" s="80">
        <v>157</v>
      </c>
      <c r="C109" s="80">
        <v>198</v>
      </c>
      <c r="D109" s="80">
        <v>168</v>
      </c>
      <c r="E109" s="80">
        <v>156</v>
      </c>
      <c r="F109" s="80">
        <v>108</v>
      </c>
      <c r="G109" s="69">
        <v>105</v>
      </c>
      <c r="H109" s="69">
        <f t="shared" si="6"/>
        <v>3</v>
      </c>
      <c r="I109" s="2" t="s">
        <v>261</v>
      </c>
      <c r="J109" s="2" t="s">
        <v>8</v>
      </c>
      <c r="K109" s="69">
        <v>6.7</v>
      </c>
      <c r="L109" s="69">
        <v>6.3</v>
      </c>
      <c r="M109" s="69">
        <v>6</v>
      </c>
      <c r="N109" s="69">
        <v>7.7</v>
      </c>
      <c r="O109" s="69">
        <v>8.5</v>
      </c>
      <c r="P109" s="69">
        <v>9.6999999999999993</v>
      </c>
      <c r="Q109" s="69">
        <v>12.2</v>
      </c>
      <c r="R109" s="69">
        <f t="shared" si="7"/>
        <v>2.5</v>
      </c>
      <c r="S109" s="69">
        <v>69</v>
      </c>
      <c r="T109" s="2" t="s">
        <v>72</v>
      </c>
      <c r="U109" s="3" t="s">
        <v>13</v>
      </c>
    </row>
    <row r="110" spans="1:21" x14ac:dyDescent="0.2">
      <c r="A110" s="160">
        <v>288</v>
      </c>
      <c r="B110" s="80">
        <v>178</v>
      </c>
      <c r="C110" s="80">
        <v>98</v>
      </c>
      <c r="D110" s="80">
        <v>28</v>
      </c>
      <c r="E110" s="80">
        <v>82</v>
      </c>
      <c r="F110" s="80">
        <v>151</v>
      </c>
      <c r="G110" s="69">
        <v>109</v>
      </c>
      <c r="H110" s="69">
        <f t="shared" si="6"/>
        <v>42</v>
      </c>
      <c r="I110" s="2" t="s">
        <v>287</v>
      </c>
      <c r="J110" s="2" t="s">
        <v>8</v>
      </c>
      <c r="K110" s="69">
        <v>3.8</v>
      </c>
      <c r="L110" s="69">
        <v>5.7</v>
      </c>
      <c r="M110" s="69">
        <v>10.7</v>
      </c>
      <c r="N110" s="69">
        <v>22</v>
      </c>
      <c r="O110" s="69">
        <v>13.5</v>
      </c>
      <c r="P110" s="69">
        <v>7.6</v>
      </c>
      <c r="Q110" s="69">
        <v>12.1</v>
      </c>
      <c r="R110" s="69">
        <f t="shared" si="7"/>
        <v>4.5</v>
      </c>
      <c r="S110" s="69">
        <v>87</v>
      </c>
      <c r="T110" s="2" t="s">
        <v>625</v>
      </c>
      <c r="U110" s="3" t="s">
        <v>30</v>
      </c>
    </row>
    <row r="111" spans="1:21" x14ac:dyDescent="0.2">
      <c r="A111" s="160">
        <v>173</v>
      </c>
      <c r="B111" s="80">
        <v>153</v>
      </c>
      <c r="C111" s="80">
        <v>158</v>
      </c>
      <c r="D111" s="80">
        <v>153</v>
      </c>
      <c r="E111" s="80">
        <v>162</v>
      </c>
      <c r="F111" s="80">
        <v>116</v>
      </c>
      <c r="G111" s="69">
        <v>109</v>
      </c>
      <c r="H111" s="69">
        <f t="shared" si="6"/>
        <v>7</v>
      </c>
      <c r="I111" s="2" t="s">
        <v>257</v>
      </c>
      <c r="J111" s="2" t="s">
        <v>8</v>
      </c>
      <c r="K111" s="69">
        <v>5.8</v>
      </c>
      <c r="L111" s="69">
        <v>6.4</v>
      </c>
      <c r="M111" s="69">
        <v>7.3</v>
      </c>
      <c r="N111" s="69">
        <v>8.5</v>
      </c>
      <c r="O111" s="69">
        <v>8.3000000000000007</v>
      </c>
      <c r="P111" s="69">
        <v>9.3000000000000007</v>
      </c>
      <c r="Q111" s="69">
        <v>12.1</v>
      </c>
      <c r="R111" s="69">
        <f t="shared" si="7"/>
        <v>2.7999999999999989</v>
      </c>
      <c r="S111" s="69">
        <v>87</v>
      </c>
      <c r="T111" s="2" t="s">
        <v>72</v>
      </c>
      <c r="U111" s="3" t="s">
        <v>13</v>
      </c>
    </row>
    <row r="112" spans="1:21" x14ac:dyDescent="0.2">
      <c r="A112" s="160">
        <v>149</v>
      </c>
      <c r="B112" s="80">
        <v>131</v>
      </c>
      <c r="C112" s="80">
        <v>143</v>
      </c>
      <c r="D112" s="80">
        <v>132</v>
      </c>
      <c r="E112" s="80">
        <v>142</v>
      </c>
      <c r="F112" s="80">
        <v>103</v>
      </c>
      <c r="G112" s="69">
        <v>109</v>
      </c>
      <c r="H112" s="69">
        <f t="shared" si="6"/>
        <v>-6</v>
      </c>
      <c r="I112" s="2" t="s">
        <v>224</v>
      </c>
      <c r="J112" s="2" t="s">
        <v>8</v>
      </c>
      <c r="K112" s="69">
        <v>6.6</v>
      </c>
      <c r="L112" s="69">
        <v>7.1</v>
      </c>
      <c r="M112" s="69">
        <v>8.1</v>
      </c>
      <c r="N112" s="69">
        <v>9.3000000000000007</v>
      </c>
      <c r="O112" s="69">
        <v>9</v>
      </c>
      <c r="P112" s="69">
        <v>10</v>
      </c>
      <c r="Q112" s="69">
        <v>12.1</v>
      </c>
      <c r="R112" s="69">
        <f t="shared" si="7"/>
        <v>2.0999999999999996</v>
      </c>
      <c r="S112" s="69">
        <v>89</v>
      </c>
      <c r="T112" s="2" t="s">
        <v>72</v>
      </c>
      <c r="U112" s="3" t="s">
        <v>13</v>
      </c>
    </row>
    <row r="113" spans="1:21" x14ac:dyDescent="0.2">
      <c r="A113" s="160">
        <v>162</v>
      </c>
      <c r="B113" s="80">
        <v>122</v>
      </c>
      <c r="C113" s="80">
        <v>145</v>
      </c>
      <c r="D113" s="80">
        <v>141</v>
      </c>
      <c r="E113" s="80">
        <v>133</v>
      </c>
      <c r="F113" s="80">
        <v>90</v>
      </c>
      <c r="G113" s="69">
        <v>112</v>
      </c>
      <c r="H113" s="69">
        <f t="shared" si="6"/>
        <v>-22</v>
      </c>
      <c r="I113" s="2" t="s">
        <v>522</v>
      </c>
      <c r="J113" s="2" t="s">
        <v>8</v>
      </c>
      <c r="K113" s="69">
        <v>6</v>
      </c>
      <c r="L113" s="69">
        <v>7.5</v>
      </c>
      <c r="M113" s="69">
        <v>8</v>
      </c>
      <c r="N113" s="69">
        <v>9</v>
      </c>
      <c r="O113" s="69">
        <v>9.5</v>
      </c>
      <c r="P113" s="69">
        <v>11</v>
      </c>
      <c r="Q113" s="69">
        <v>11.8</v>
      </c>
      <c r="R113" s="69">
        <f t="shared" si="7"/>
        <v>0.80000000000000071</v>
      </c>
      <c r="S113" s="69">
        <v>66</v>
      </c>
      <c r="T113" s="2" t="s">
        <v>523</v>
      </c>
      <c r="U113" s="3" t="s">
        <v>18</v>
      </c>
    </row>
    <row r="114" spans="1:21" x14ac:dyDescent="0.2">
      <c r="A114" s="160">
        <v>162</v>
      </c>
      <c r="B114" s="80">
        <v>122</v>
      </c>
      <c r="C114" s="80">
        <v>145</v>
      </c>
      <c r="D114" s="80">
        <v>141</v>
      </c>
      <c r="E114" s="80">
        <v>133</v>
      </c>
      <c r="F114" s="80">
        <v>90</v>
      </c>
      <c r="G114" s="69">
        <v>112</v>
      </c>
      <c r="H114" s="69">
        <f t="shared" si="6"/>
        <v>-22</v>
      </c>
      <c r="I114" s="2" t="s">
        <v>521</v>
      </c>
      <c r="J114" s="2" t="s">
        <v>8</v>
      </c>
      <c r="K114" s="69">
        <v>6</v>
      </c>
      <c r="L114" s="69">
        <v>7.5</v>
      </c>
      <c r="M114" s="69">
        <v>8</v>
      </c>
      <c r="N114" s="69">
        <v>9</v>
      </c>
      <c r="O114" s="69">
        <v>9.5</v>
      </c>
      <c r="P114" s="69">
        <v>11</v>
      </c>
      <c r="Q114" s="69">
        <v>11.8</v>
      </c>
      <c r="R114" s="69">
        <f t="shared" si="7"/>
        <v>0.80000000000000071</v>
      </c>
      <c r="S114" s="69">
        <v>68</v>
      </c>
      <c r="T114" s="2" t="s">
        <v>523</v>
      </c>
      <c r="U114" s="3" t="s">
        <v>18</v>
      </c>
    </row>
    <row r="115" spans="1:21" x14ac:dyDescent="0.2">
      <c r="A115" s="160">
        <v>169</v>
      </c>
      <c r="B115" s="80">
        <v>184</v>
      </c>
      <c r="C115" s="80">
        <v>182</v>
      </c>
      <c r="D115" s="80">
        <v>122</v>
      </c>
      <c r="E115" s="80">
        <v>100</v>
      </c>
      <c r="F115" s="80">
        <v>113</v>
      </c>
      <c r="G115" s="69">
        <v>112</v>
      </c>
      <c r="H115" s="69">
        <f t="shared" si="6"/>
        <v>1</v>
      </c>
      <c r="I115" s="2" t="s">
        <v>295</v>
      </c>
      <c r="J115" s="2" t="s">
        <v>8</v>
      </c>
      <c r="K115" s="69">
        <v>5.9</v>
      </c>
      <c r="L115" s="69">
        <v>5.5</v>
      </c>
      <c r="M115" s="69">
        <v>6.5</v>
      </c>
      <c r="N115" s="69">
        <v>10</v>
      </c>
      <c r="O115" s="69">
        <v>12</v>
      </c>
      <c r="P115" s="69">
        <v>9.5</v>
      </c>
      <c r="Q115" s="69">
        <v>11.8</v>
      </c>
      <c r="R115" s="69">
        <f t="shared" si="7"/>
        <v>2.3000000000000007</v>
      </c>
      <c r="S115" s="69">
        <v>70</v>
      </c>
      <c r="T115" s="2" t="s">
        <v>63</v>
      </c>
      <c r="U115" s="3" t="s">
        <v>13</v>
      </c>
    </row>
    <row r="116" spans="1:21" x14ac:dyDescent="0.2">
      <c r="A116" s="160">
        <v>61</v>
      </c>
      <c r="B116" s="80">
        <v>64</v>
      </c>
      <c r="C116" s="80">
        <v>76</v>
      </c>
      <c r="D116" s="80">
        <v>95</v>
      </c>
      <c r="E116" s="80">
        <v>110</v>
      </c>
      <c r="F116" s="80">
        <v>103</v>
      </c>
      <c r="G116" s="69">
        <v>115</v>
      </c>
      <c r="H116" s="69">
        <f t="shared" si="6"/>
        <v>-12</v>
      </c>
      <c r="I116" s="2" t="s">
        <v>118</v>
      </c>
      <c r="J116" s="2" t="s">
        <v>8</v>
      </c>
      <c r="K116" s="69">
        <v>12.5</v>
      </c>
      <c r="L116" s="69">
        <v>12.4</v>
      </c>
      <c r="M116" s="69">
        <v>12.5</v>
      </c>
      <c r="N116" s="69">
        <v>11.5</v>
      </c>
      <c r="O116" s="69">
        <v>11.3</v>
      </c>
      <c r="P116" s="69">
        <v>10</v>
      </c>
      <c r="Q116" s="69">
        <v>11.4</v>
      </c>
      <c r="R116" s="69">
        <f t="shared" si="7"/>
        <v>1.4000000000000004</v>
      </c>
      <c r="S116" s="69">
        <v>93</v>
      </c>
      <c r="T116" s="2" t="s">
        <v>29</v>
      </c>
      <c r="U116" s="3" t="s">
        <v>119</v>
      </c>
    </row>
    <row r="117" spans="1:21" x14ac:dyDescent="0.2">
      <c r="A117" s="160" t="s">
        <v>58</v>
      </c>
      <c r="B117" s="80" t="s">
        <v>58</v>
      </c>
      <c r="C117" s="80" t="s">
        <v>58</v>
      </c>
      <c r="D117" s="80" t="s">
        <v>58</v>
      </c>
      <c r="E117" s="80" t="s">
        <v>58</v>
      </c>
      <c r="F117" s="80">
        <v>99</v>
      </c>
      <c r="G117" s="69">
        <v>116</v>
      </c>
      <c r="H117" s="69">
        <f t="shared" si="6"/>
        <v>-17</v>
      </c>
      <c r="I117" s="2" t="s">
        <v>642</v>
      </c>
      <c r="J117" s="2" t="s">
        <v>8</v>
      </c>
      <c r="K117" s="69" t="s">
        <v>58</v>
      </c>
      <c r="L117" s="69" t="s">
        <v>58</v>
      </c>
      <c r="M117" s="69" t="s">
        <v>58</v>
      </c>
      <c r="N117" s="69" t="s">
        <v>58</v>
      </c>
      <c r="O117" s="69" t="s">
        <v>58</v>
      </c>
      <c r="P117" s="69">
        <v>10.4</v>
      </c>
      <c r="Q117" s="69">
        <v>11.3</v>
      </c>
      <c r="R117" s="69">
        <f t="shared" si="7"/>
        <v>0.90000000000000036</v>
      </c>
      <c r="S117" s="69">
        <v>30</v>
      </c>
      <c r="T117" s="2" t="s">
        <v>36</v>
      </c>
      <c r="U117" s="3" t="s">
        <v>13</v>
      </c>
    </row>
    <row r="118" spans="1:21" x14ac:dyDescent="0.2">
      <c r="A118" s="160" t="s">
        <v>58</v>
      </c>
      <c r="B118" s="80" t="s">
        <v>58</v>
      </c>
      <c r="C118" s="80">
        <v>299</v>
      </c>
      <c r="D118" s="80">
        <v>167</v>
      </c>
      <c r="E118" s="80">
        <v>191</v>
      </c>
      <c r="F118" s="80">
        <v>151</v>
      </c>
      <c r="G118" s="69">
        <v>116</v>
      </c>
      <c r="H118" s="69">
        <f t="shared" si="6"/>
        <v>35</v>
      </c>
      <c r="I118" s="2" t="s">
        <v>566</v>
      </c>
      <c r="J118" s="2" t="s">
        <v>8</v>
      </c>
      <c r="K118" s="69" t="s">
        <v>58</v>
      </c>
      <c r="L118" s="70" t="s">
        <v>58</v>
      </c>
      <c r="M118" s="70">
        <v>4.3</v>
      </c>
      <c r="N118" s="69">
        <v>7.9</v>
      </c>
      <c r="O118" s="69">
        <v>7.1</v>
      </c>
      <c r="P118" s="69">
        <v>7.6</v>
      </c>
      <c r="Q118" s="69">
        <v>11.3</v>
      </c>
      <c r="R118" s="69">
        <f t="shared" si="7"/>
        <v>3.7000000000000011</v>
      </c>
      <c r="S118" s="69">
        <v>46</v>
      </c>
      <c r="T118" s="2" t="s">
        <v>537</v>
      </c>
      <c r="U118" s="3" t="s">
        <v>18</v>
      </c>
    </row>
    <row r="119" spans="1:21" x14ac:dyDescent="0.2">
      <c r="A119" s="160">
        <v>141</v>
      </c>
      <c r="B119" s="80">
        <v>127</v>
      </c>
      <c r="C119" s="80">
        <v>122</v>
      </c>
      <c r="D119" s="80">
        <v>147</v>
      </c>
      <c r="E119" s="80">
        <v>137</v>
      </c>
      <c r="F119" s="80">
        <v>113</v>
      </c>
      <c r="G119" s="69">
        <v>118</v>
      </c>
      <c r="H119" s="69">
        <f t="shared" si="6"/>
        <v>-5</v>
      </c>
      <c r="I119" s="2" t="s">
        <v>222</v>
      </c>
      <c r="J119" s="2" t="s">
        <v>8</v>
      </c>
      <c r="K119" s="69">
        <v>6.9</v>
      </c>
      <c r="L119" s="69">
        <v>7.2</v>
      </c>
      <c r="M119" s="69">
        <v>8.9</v>
      </c>
      <c r="N119" s="69">
        <v>8.8000000000000007</v>
      </c>
      <c r="O119" s="69">
        <v>9.1</v>
      </c>
      <c r="P119" s="69">
        <v>9.5</v>
      </c>
      <c r="Q119" s="69">
        <v>11.2</v>
      </c>
      <c r="R119" s="69">
        <f t="shared" si="7"/>
        <v>1.6999999999999993</v>
      </c>
      <c r="S119" s="69">
        <v>73</v>
      </c>
      <c r="T119" s="2" t="s">
        <v>12</v>
      </c>
      <c r="U119" s="3" t="s">
        <v>33</v>
      </c>
    </row>
    <row r="120" spans="1:21" x14ac:dyDescent="0.2">
      <c r="A120" s="160">
        <v>136</v>
      </c>
      <c r="B120" s="80">
        <v>138</v>
      </c>
      <c r="C120" s="80">
        <v>138</v>
      </c>
      <c r="D120" s="80">
        <v>132</v>
      </c>
      <c r="E120" s="80">
        <v>137</v>
      </c>
      <c r="F120" s="80">
        <v>100</v>
      </c>
      <c r="G120" s="69">
        <v>119</v>
      </c>
      <c r="H120" s="69">
        <f t="shared" si="6"/>
        <v>-19</v>
      </c>
      <c r="I120" s="2" t="s">
        <v>233</v>
      </c>
      <c r="J120" s="2" t="s">
        <v>8</v>
      </c>
      <c r="K120" s="69">
        <v>7</v>
      </c>
      <c r="L120" s="69">
        <v>6.9</v>
      </c>
      <c r="M120" s="69">
        <v>8.1999999999999993</v>
      </c>
      <c r="N120" s="69">
        <v>9.3000000000000007</v>
      </c>
      <c r="O120" s="69">
        <v>9.1</v>
      </c>
      <c r="P120" s="69">
        <v>10.199999999999999</v>
      </c>
      <c r="Q120" s="69">
        <v>11.1</v>
      </c>
      <c r="R120" s="69">
        <f t="shared" si="7"/>
        <v>0.90000000000000036</v>
      </c>
      <c r="S120" s="69">
        <v>61</v>
      </c>
      <c r="T120" s="2" t="s">
        <v>55</v>
      </c>
      <c r="U120" s="3" t="s">
        <v>13</v>
      </c>
    </row>
    <row r="121" spans="1:21" x14ac:dyDescent="0.2">
      <c r="A121" s="160">
        <v>208</v>
      </c>
      <c r="B121" s="80">
        <v>199</v>
      </c>
      <c r="C121" s="80">
        <v>166</v>
      </c>
      <c r="D121" s="80">
        <v>122</v>
      </c>
      <c r="E121" s="80">
        <v>121</v>
      </c>
      <c r="F121" s="80">
        <v>85</v>
      </c>
      <c r="G121" s="69">
        <v>120</v>
      </c>
      <c r="H121" s="69">
        <f t="shared" si="6"/>
        <v>-35</v>
      </c>
      <c r="I121" s="2" t="s">
        <v>358</v>
      </c>
      <c r="J121" s="2" t="s">
        <v>8</v>
      </c>
      <c r="K121" s="69">
        <v>5</v>
      </c>
      <c r="L121" s="69">
        <v>5.0999999999999996</v>
      </c>
      <c r="M121" s="69">
        <v>7</v>
      </c>
      <c r="N121" s="69">
        <v>10</v>
      </c>
      <c r="O121" s="69">
        <v>10.4</v>
      </c>
      <c r="P121" s="69">
        <v>11.4</v>
      </c>
      <c r="Q121" s="69">
        <v>11</v>
      </c>
      <c r="R121" s="69">
        <f t="shared" si="7"/>
        <v>-0.40000000000000036</v>
      </c>
      <c r="S121" s="69">
        <v>59</v>
      </c>
      <c r="T121" s="2" t="s">
        <v>51</v>
      </c>
      <c r="U121" s="3" t="s">
        <v>13</v>
      </c>
    </row>
    <row r="122" spans="1:21" x14ac:dyDescent="0.2">
      <c r="A122" s="160">
        <v>75</v>
      </c>
      <c r="B122" s="80">
        <v>64</v>
      </c>
      <c r="C122" s="80">
        <v>64</v>
      </c>
      <c r="D122" s="80">
        <v>72</v>
      </c>
      <c r="E122" s="80">
        <v>85</v>
      </c>
      <c r="F122" s="80">
        <v>124</v>
      </c>
      <c r="G122" s="69">
        <v>120</v>
      </c>
      <c r="H122" s="69">
        <f t="shared" si="6"/>
        <v>4</v>
      </c>
      <c r="I122" s="2" t="s">
        <v>116</v>
      </c>
      <c r="J122" s="2" t="s">
        <v>8</v>
      </c>
      <c r="K122" s="69">
        <v>10.5</v>
      </c>
      <c r="L122" s="69">
        <v>12.4</v>
      </c>
      <c r="M122" s="69">
        <v>13.9</v>
      </c>
      <c r="N122" s="69">
        <v>14.2</v>
      </c>
      <c r="O122" s="69">
        <v>13.4</v>
      </c>
      <c r="P122" s="69">
        <v>8.9</v>
      </c>
      <c r="Q122" s="69">
        <v>11</v>
      </c>
      <c r="R122" s="69">
        <f t="shared" si="7"/>
        <v>2.0999999999999996</v>
      </c>
      <c r="S122" s="69">
        <v>84</v>
      </c>
      <c r="T122" s="2" t="s">
        <v>98</v>
      </c>
      <c r="U122" s="3" t="s">
        <v>117</v>
      </c>
    </row>
    <row r="123" spans="1:21" x14ac:dyDescent="0.2">
      <c r="A123" s="160" t="s">
        <v>58</v>
      </c>
      <c r="B123" s="80" t="s">
        <v>58</v>
      </c>
      <c r="C123" s="80" t="s">
        <v>58</v>
      </c>
      <c r="D123" s="80" t="s">
        <v>58</v>
      </c>
      <c r="E123" s="80" t="s">
        <v>58</v>
      </c>
      <c r="F123" s="80">
        <v>116</v>
      </c>
      <c r="G123" s="69">
        <v>120</v>
      </c>
      <c r="H123" s="69">
        <f t="shared" si="6"/>
        <v>-4</v>
      </c>
      <c r="I123" s="2" t="s">
        <v>645</v>
      </c>
      <c r="J123" s="2" t="s">
        <v>335</v>
      </c>
      <c r="K123" s="69" t="s">
        <v>58</v>
      </c>
      <c r="L123" s="69" t="s">
        <v>58</v>
      </c>
      <c r="M123" s="69" t="s">
        <v>58</v>
      </c>
      <c r="N123" s="69" t="s">
        <v>58</v>
      </c>
      <c r="O123" s="69" t="s">
        <v>58</v>
      </c>
      <c r="P123" s="69">
        <v>9.3000000000000007</v>
      </c>
      <c r="Q123" s="69">
        <v>11</v>
      </c>
      <c r="R123" s="69">
        <f t="shared" si="7"/>
        <v>1.6999999999999993</v>
      </c>
      <c r="S123" s="69" t="s">
        <v>58</v>
      </c>
      <c r="T123" s="2" t="s">
        <v>646</v>
      </c>
      <c r="U123" s="3" t="s">
        <v>33</v>
      </c>
    </row>
    <row r="124" spans="1:21" x14ac:dyDescent="0.2">
      <c r="A124" s="160">
        <v>66</v>
      </c>
      <c r="B124" s="80">
        <v>38</v>
      </c>
      <c r="C124" s="80">
        <v>32</v>
      </c>
      <c r="D124" s="80">
        <v>90</v>
      </c>
      <c r="E124" s="80">
        <v>121</v>
      </c>
      <c r="F124" s="80">
        <v>170</v>
      </c>
      <c r="G124" s="69">
        <v>123</v>
      </c>
      <c r="H124" s="69">
        <f t="shared" si="6"/>
        <v>47</v>
      </c>
      <c r="I124" s="2" t="s">
        <v>78</v>
      </c>
      <c r="J124" s="2" t="s">
        <v>8</v>
      </c>
      <c r="K124" s="69">
        <v>11.9</v>
      </c>
      <c r="L124" s="69">
        <v>16.5</v>
      </c>
      <c r="M124" s="69">
        <v>18.2</v>
      </c>
      <c r="N124" s="69">
        <v>12.4</v>
      </c>
      <c r="O124" s="69">
        <v>10.4</v>
      </c>
      <c r="P124" s="69">
        <v>6.9</v>
      </c>
      <c r="Q124" s="69">
        <v>10.8</v>
      </c>
      <c r="R124" s="69">
        <f t="shared" si="7"/>
        <v>3.9000000000000004</v>
      </c>
      <c r="S124" s="69">
        <v>85</v>
      </c>
      <c r="T124" s="2" t="s">
        <v>66</v>
      </c>
      <c r="U124" s="3" t="s">
        <v>10</v>
      </c>
    </row>
    <row r="125" spans="1:21" x14ac:dyDescent="0.2">
      <c r="A125" s="160">
        <v>420</v>
      </c>
      <c r="B125" s="80">
        <v>314</v>
      </c>
      <c r="C125" s="80">
        <v>353</v>
      </c>
      <c r="D125" s="80">
        <v>202</v>
      </c>
      <c r="E125" s="80">
        <v>170</v>
      </c>
      <c r="F125" s="80">
        <v>124</v>
      </c>
      <c r="G125" s="69">
        <v>124</v>
      </c>
      <c r="H125" s="69">
        <f t="shared" si="6"/>
        <v>0</v>
      </c>
      <c r="I125" s="2" t="s">
        <v>578</v>
      </c>
      <c r="J125" s="2" t="s">
        <v>8</v>
      </c>
      <c r="K125" s="69">
        <v>2.7</v>
      </c>
      <c r="L125" s="69">
        <v>3.5</v>
      </c>
      <c r="M125" s="69">
        <v>3.8</v>
      </c>
      <c r="N125" s="69">
        <v>6.8</v>
      </c>
      <c r="O125" s="69">
        <v>7.9</v>
      </c>
      <c r="P125" s="69">
        <v>8.9</v>
      </c>
      <c r="Q125" s="69">
        <v>10.7</v>
      </c>
      <c r="R125" s="69">
        <f t="shared" si="7"/>
        <v>1.7999999999999989</v>
      </c>
      <c r="S125" s="69">
        <v>32</v>
      </c>
      <c r="T125" s="2" t="s">
        <v>75</v>
      </c>
      <c r="U125" s="3" t="s">
        <v>13</v>
      </c>
    </row>
    <row r="126" spans="1:21" x14ac:dyDescent="0.2">
      <c r="A126" s="160">
        <v>993</v>
      </c>
      <c r="B126" s="80">
        <v>1075</v>
      </c>
      <c r="C126" s="80">
        <v>376</v>
      </c>
      <c r="D126" s="80">
        <v>328</v>
      </c>
      <c r="E126" s="80">
        <v>230</v>
      </c>
      <c r="F126" s="80">
        <v>270</v>
      </c>
      <c r="G126" s="69">
        <v>125</v>
      </c>
      <c r="H126" s="69">
        <f t="shared" si="6"/>
        <v>145</v>
      </c>
      <c r="I126" s="2" t="s">
        <v>695</v>
      </c>
      <c r="J126" s="2" t="s">
        <v>8</v>
      </c>
      <c r="K126" s="69">
        <v>1.2</v>
      </c>
      <c r="L126" s="69">
        <v>1.1000000000000001</v>
      </c>
      <c r="M126" s="69">
        <v>3.6</v>
      </c>
      <c r="N126" s="69">
        <v>4.5</v>
      </c>
      <c r="O126" s="69">
        <v>6.2</v>
      </c>
      <c r="P126" s="69">
        <v>5</v>
      </c>
      <c r="Q126" s="69">
        <v>10.6</v>
      </c>
      <c r="R126" s="69">
        <f t="shared" si="7"/>
        <v>5.6</v>
      </c>
      <c r="S126" s="69" t="s">
        <v>58</v>
      </c>
      <c r="T126" s="2" t="s">
        <v>59</v>
      </c>
      <c r="U126" s="3" t="s">
        <v>696</v>
      </c>
    </row>
    <row r="127" spans="1:21" x14ac:dyDescent="0.2">
      <c r="A127" s="160">
        <v>200</v>
      </c>
      <c r="B127" s="80">
        <v>232</v>
      </c>
      <c r="C127" s="80">
        <v>145</v>
      </c>
      <c r="D127" s="80">
        <v>186</v>
      </c>
      <c r="E127" s="80">
        <v>153</v>
      </c>
      <c r="F127" s="80">
        <v>174</v>
      </c>
      <c r="G127" s="69">
        <v>126</v>
      </c>
      <c r="H127" s="69">
        <f t="shared" si="6"/>
        <v>48</v>
      </c>
      <c r="I127" s="2" t="s">
        <v>572</v>
      </c>
      <c r="J127" s="2" t="s">
        <v>8</v>
      </c>
      <c r="K127" s="69">
        <v>5.0999999999999996</v>
      </c>
      <c r="L127" s="69">
        <v>4.5</v>
      </c>
      <c r="M127" s="69">
        <v>8</v>
      </c>
      <c r="N127" s="69">
        <v>7.2</v>
      </c>
      <c r="O127" s="69">
        <v>8.6</v>
      </c>
      <c r="P127" s="69">
        <v>6.6</v>
      </c>
      <c r="Q127" s="69">
        <v>10.5</v>
      </c>
      <c r="R127" s="69">
        <f t="shared" si="7"/>
        <v>3.9000000000000004</v>
      </c>
      <c r="S127" s="69">
        <v>70</v>
      </c>
      <c r="T127" s="2" t="s">
        <v>59</v>
      </c>
      <c r="U127" s="3" t="s">
        <v>30</v>
      </c>
    </row>
    <row r="128" spans="1:21" x14ac:dyDescent="0.2">
      <c r="A128" s="160">
        <v>149</v>
      </c>
      <c r="B128" s="80">
        <v>133</v>
      </c>
      <c r="C128" s="80">
        <v>131</v>
      </c>
      <c r="D128" s="80">
        <v>109</v>
      </c>
      <c r="E128" s="80">
        <v>105</v>
      </c>
      <c r="F128" s="80">
        <v>115</v>
      </c>
      <c r="G128" s="69">
        <v>127</v>
      </c>
      <c r="H128" s="69">
        <f t="shared" si="6"/>
        <v>-12</v>
      </c>
      <c r="I128" s="2" t="s">
        <v>231</v>
      </c>
      <c r="J128" s="2" t="s">
        <v>8</v>
      </c>
      <c r="K128" s="69">
        <v>6.6</v>
      </c>
      <c r="L128" s="69">
        <v>7</v>
      </c>
      <c r="M128" s="69">
        <v>8.5</v>
      </c>
      <c r="N128" s="69">
        <v>10.9</v>
      </c>
      <c r="O128" s="69">
        <v>11.7</v>
      </c>
      <c r="P128" s="69">
        <v>9.4</v>
      </c>
      <c r="Q128" s="69">
        <v>10.4</v>
      </c>
      <c r="R128" s="69">
        <f t="shared" si="7"/>
        <v>1</v>
      </c>
      <c r="S128" s="69">
        <v>64</v>
      </c>
      <c r="T128" s="2" t="s">
        <v>232</v>
      </c>
      <c r="U128" s="3" t="s">
        <v>13</v>
      </c>
    </row>
    <row r="129" spans="1:21" x14ac:dyDescent="0.2">
      <c r="A129" s="160">
        <v>200</v>
      </c>
      <c r="B129" s="80">
        <v>173</v>
      </c>
      <c r="C129" s="80">
        <v>209</v>
      </c>
      <c r="D129" s="80">
        <v>244</v>
      </c>
      <c r="E129" s="80">
        <v>230</v>
      </c>
      <c r="F129" s="80">
        <v>129</v>
      </c>
      <c r="G129" s="69">
        <v>128</v>
      </c>
      <c r="H129" s="69">
        <f t="shared" si="6"/>
        <v>1</v>
      </c>
      <c r="I129" s="2" t="s">
        <v>284</v>
      </c>
      <c r="J129" s="2" t="s">
        <v>8</v>
      </c>
      <c r="K129" s="69">
        <v>5.0999999999999996</v>
      </c>
      <c r="L129" s="69">
        <v>5.8</v>
      </c>
      <c r="M129" s="69">
        <v>5.9</v>
      </c>
      <c r="N129" s="69">
        <v>5.7</v>
      </c>
      <c r="O129" s="69">
        <v>6.2</v>
      </c>
      <c r="P129" s="69">
        <v>8.6</v>
      </c>
      <c r="Q129" s="69">
        <v>10.199999999999999</v>
      </c>
      <c r="R129" s="69">
        <f t="shared" si="7"/>
        <v>1.5999999999999996</v>
      </c>
      <c r="S129" s="69">
        <v>58</v>
      </c>
      <c r="T129" s="2" t="s">
        <v>59</v>
      </c>
      <c r="U129" s="3" t="s">
        <v>156</v>
      </c>
    </row>
    <row r="130" spans="1:21" x14ac:dyDescent="0.2">
      <c r="A130" s="160">
        <v>196</v>
      </c>
      <c r="B130" s="80">
        <v>232</v>
      </c>
      <c r="C130" s="80">
        <v>166</v>
      </c>
      <c r="D130" s="80">
        <v>177</v>
      </c>
      <c r="E130" s="80">
        <v>142</v>
      </c>
      <c r="F130" s="80">
        <v>116</v>
      </c>
      <c r="G130" s="69">
        <v>128</v>
      </c>
      <c r="H130" s="69">
        <f t="shared" ref="H130:H161" si="8">F130-G130</f>
        <v>-12</v>
      </c>
      <c r="I130" s="2" t="s">
        <v>357</v>
      </c>
      <c r="J130" s="2" t="s">
        <v>8</v>
      </c>
      <c r="K130" s="69">
        <v>5.2</v>
      </c>
      <c r="L130" s="69">
        <v>4.5</v>
      </c>
      <c r="M130" s="69">
        <v>7</v>
      </c>
      <c r="N130" s="69">
        <v>7.5</v>
      </c>
      <c r="O130" s="69">
        <v>9</v>
      </c>
      <c r="P130" s="69">
        <v>9.3000000000000007</v>
      </c>
      <c r="Q130" s="69">
        <v>10.199999999999999</v>
      </c>
      <c r="R130" s="69">
        <f t="shared" ref="R130:R161" si="9">Q130-P130</f>
        <v>0.89999999999999858</v>
      </c>
      <c r="S130" s="69">
        <v>77</v>
      </c>
      <c r="T130" s="2" t="s">
        <v>71</v>
      </c>
      <c r="U130" s="3" t="s">
        <v>13</v>
      </c>
    </row>
    <row r="131" spans="1:21" x14ac:dyDescent="0.2">
      <c r="A131" s="160">
        <v>265</v>
      </c>
      <c r="B131" s="80">
        <v>196</v>
      </c>
      <c r="C131" s="80">
        <v>198</v>
      </c>
      <c r="D131" s="80">
        <v>168</v>
      </c>
      <c r="E131" s="80">
        <v>201</v>
      </c>
      <c r="F131" s="80">
        <v>141</v>
      </c>
      <c r="G131" s="69">
        <v>130</v>
      </c>
      <c r="H131" s="69">
        <f t="shared" si="8"/>
        <v>11</v>
      </c>
      <c r="I131" s="2" t="s">
        <v>313</v>
      </c>
      <c r="J131" s="2" t="s">
        <v>8</v>
      </c>
      <c r="K131" s="69">
        <v>4.0999999999999996</v>
      </c>
      <c r="L131" s="69">
        <v>5.2</v>
      </c>
      <c r="M131" s="69">
        <v>6</v>
      </c>
      <c r="N131" s="69">
        <v>7.7</v>
      </c>
      <c r="O131" s="69">
        <v>6.7</v>
      </c>
      <c r="P131" s="69">
        <v>8.1</v>
      </c>
      <c r="Q131" s="69">
        <v>10</v>
      </c>
      <c r="R131" s="69">
        <f t="shared" si="9"/>
        <v>1.9000000000000004</v>
      </c>
      <c r="S131" s="69">
        <v>81</v>
      </c>
      <c r="T131" s="2" t="s">
        <v>651</v>
      </c>
      <c r="U131" s="3" t="s">
        <v>33</v>
      </c>
    </row>
    <row r="132" spans="1:21" x14ac:dyDescent="0.2">
      <c r="A132" s="160">
        <v>72</v>
      </c>
      <c r="B132" s="80">
        <v>75</v>
      </c>
      <c r="C132" s="80">
        <v>87</v>
      </c>
      <c r="D132" s="80">
        <v>76</v>
      </c>
      <c r="E132" s="80">
        <v>120</v>
      </c>
      <c r="F132" s="80">
        <v>133</v>
      </c>
      <c r="G132" s="69">
        <v>131</v>
      </c>
      <c r="H132" s="69">
        <f t="shared" si="8"/>
        <v>2</v>
      </c>
      <c r="I132" s="2" t="s">
        <v>133</v>
      </c>
      <c r="J132" s="2" t="s">
        <v>8</v>
      </c>
      <c r="K132" s="69">
        <v>10.7</v>
      </c>
      <c r="L132" s="69">
        <v>11.3</v>
      </c>
      <c r="M132" s="69">
        <v>11.5</v>
      </c>
      <c r="N132" s="69">
        <v>13.6</v>
      </c>
      <c r="O132" s="69">
        <v>10.5</v>
      </c>
      <c r="P132" s="69">
        <v>8.5</v>
      </c>
      <c r="Q132" s="69">
        <v>9.9</v>
      </c>
      <c r="R132" s="69">
        <f t="shared" si="9"/>
        <v>1.4000000000000004</v>
      </c>
      <c r="S132" s="69">
        <v>72</v>
      </c>
      <c r="T132" s="2" t="s">
        <v>134</v>
      </c>
      <c r="U132" s="3" t="s">
        <v>135</v>
      </c>
    </row>
    <row r="133" spans="1:21" x14ac:dyDescent="0.2">
      <c r="A133" s="160">
        <v>152</v>
      </c>
      <c r="B133" s="80">
        <v>133</v>
      </c>
      <c r="C133" s="80">
        <v>58</v>
      </c>
      <c r="D133" s="80">
        <v>97</v>
      </c>
      <c r="E133" s="80">
        <v>81</v>
      </c>
      <c r="F133" s="80">
        <v>171</v>
      </c>
      <c r="G133" s="69">
        <v>132</v>
      </c>
      <c r="H133" s="69">
        <f t="shared" si="8"/>
        <v>39</v>
      </c>
      <c r="I133" s="2" t="s">
        <v>559</v>
      </c>
      <c r="J133" s="2" t="s">
        <v>8</v>
      </c>
      <c r="K133" s="69">
        <v>6.5</v>
      </c>
      <c r="L133" s="69">
        <v>7</v>
      </c>
      <c r="M133" s="69">
        <v>14.3</v>
      </c>
      <c r="N133" s="69">
        <v>11.4</v>
      </c>
      <c r="O133" s="69">
        <v>13.6</v>
      </c>
      <c r="P133" s="69">
        <v>6.8</v>
      </c>
      <c r="Q133" s="69">
        <v>9.6999999999999993</v>
      </c>
      <c r="R133" s="69">
        <f t="shared" si="9"/>
        <v>2.8999999999999995</v>
      </c>
      <c r="S133" s="69">
        <v>77</v>
      </c>
      <c r="T133" s="2" t="s">
        <v>225</v>
      </c>
      <c r="U133" s="3" t="s">
        <v>226</v>
      </c>
    </row>
    <row r="134" spans="1:21" x14ac:dyDescent="0.2">
      <c r="A134" s="160">
        <v>97</v>
      </c>
      <c r="B134" s="80">
        <v>116</v>
      </c>
      <c r="C134" s="80">
        <v>150</v>
      </c>
      <c r="D134" s="80">
        <v>191</v>
      </c>
      <c r="E134" s="80">
        <v>142</v>
      </c>
      <c r="F134" s="80">
        <v>196</v>
      </c>
      <c r="G134" s="69">
        <v>133</v>
      </c>
      <c r="H134" s="69">
        <f t="shared" si="8"/>
        <v>63</v>
      </c>
      <c r="I134" s="2" t="s">
        <v>202</v>
      </c>
      <c r="J134" s="2" t="s">
        <v>8</v>
      </c>
      <c r="K134" s="69">
        <v>9.1999999999999993</v>
      </c>
      <c r="L134" s="69">
        <v>8</v>
      </c>
      <c r="M134" s="69">
        <v>7.9</v>
      </c>
      <c r="N134" s="69">
        <v>7</v>
      </c>
      <c r="O134" s="69">
        <v>9</v>
      </c>
      <c r="P134" s="69">
        <v>6.1</v>
      </c>
      <c r="Q134" s="69">
        <v>9.5</v>
      </c>
      <c r="R134" s="69">
        <f t="shared" si="9"/>
        <v>3.4000000000000004</v>
      </c>
      <c r="S134" s="69">
        <v>49</v>
      </c>
      <c r="T134" s="2" t="s">
        <v>203</v>
      </c>
      <c r="U134" s="3" t="s">
        <v>45</v>
      </c>
    </row>
    <row r="135" spans="1:21" x14ac:dyDescent="0.2">
      <c r="A135" s="160">
        <v>185</v>
      </c>
      <c r="B135" s="80">
        <v>178</v>
      </c>
      <c r="C135" s="80">
        <v>229</v>
      </c>
      <c r="D135" s="80">
        <v>191</v>
      </c>
      <c r="E135" s="80">
        <v>195</v>
      </c>
      <c r="F135" s="80">
        <v>178</v>
      </c>
      <c r="G135" s="70">
        <v>133</v>
      </c>
      <c r="H135" s="69">
        <f t="shared" si="8"/>
        <v>45</v>
      </c>
      <c r="I135" s="16" t="s">
        <v>290</v>
      </c>
      <c r="J135" s="16" t="s">
        <v>8</v>
      </c>
      <c r="K135" s="70">
        <v>5.5</v>
      </c>
      <c r="L135" s="70">
        <v>5.7</v>
      </c>
      <c r="M135" s="70">
        <v>5.3</v>
      </c>
      <c r="N135" s="70">
        <v>7</v>
      </c>
      <c r="O135" s="70">
        <v>6.9</v>
      </c>
      <c r="P135" s="70">
        <v>6.4</v>
      </c>
      <c r="Q135" s="70">
        <v>9.5</v>
      </c>
      <c r="R135" s="69">
        <f t="shared" si="9"/>
        <v>3.0999999999999996</v>
      </c>
      <c r="S135" s="70">
        <v>61</v>
      </c>
      <c r="T135" s="16" t="s">
        <v>63</v>
      </c>
      <c r="U135" s="62" t="s">
        <v>291</v>
      </c>
    </row>
    <row r="136" spans="1:21" x14ac:dyDescent="0.2">
      <c r="A136" s="160" t="s">
        <v>58</v>
      </c>
      <c r="B136" s="80" t="s">
        <v>58</v>
      </c>
      <c r="C136" s="80" t="s">
        <v>58</v>
      </c>
      <c r="D136" s="80" t="s">
        <v>58</v>
      </c>
      <c r="E136" s="80">
        <v>121</v>
      </c>
      <c r="F136" s="80">
        <v>101</v>
      </c>
      <c r="G136" s="69">
        <v>133</v>
      </c>
      <c r="H136" s="69">
        <f t="shared" si="8"/>
        <v>-32</v>
      </c>
      <c r="I136" s="15" t="s">
        <v>564</v>
      </c>
      <c r="J136" s="2" t="s">
        <v>35</v>
      </c>
      <c r="K136" s="69" t="s">
        <v>58</v>
      </c>
      <c r="L136" s="69" t="s">
        <v>58</v>
      </c>
      <c r="M136" s="69" t="s">
        <v>58</v>
      </c>
      <c r="N136" s="69" t="s">
        <v>58</v>
      </c>
      <c r="O136" s="69">
        <v>10.4</v>
      </c>
      <c r="P136" s="69">
        <v>10.1</v>
      </c>
      <c r="Q136" s="69">
        <v>9.5</v>
      </c>
      <c r="R136" s="69">
        <f t="shared" si="9"/>
        <v>-0.59999999999999964</v>
      </c>
      <c r="S136" s="69">
        <v>74</v>
      </c>
      <c r="T136" s="2" t="s">
        <v>212</v>
      </c>
      <c r="U136" s="3" t="s">
        <v>53</v>
      </c>
    </row>
    <row r="137" spans="1:21" x14ac:dyDescent="0.2">
      <c r="A137" s="160">
        <v>133</v>
      </c>
      <c r="B137" s="80">
        <v>121</v>
      </c>
      <c r="C137" s="80">
        <v>145</v>
      </c>
      <c r="D137" s="80">
        <v>153</v>
      </c>
      <c r="E137" s="80">
        <v>131</v>
      </c>
      <c r="F137" s="80">
        <v>116</v>
      </c>
      <c r="G137" s="69">
        <v>133</v>
      </c>
      <c r="H137" s="69">
        <f t="shared" si="8"/>
        <v>-17</v>
      </c>
      <c r="I137" s="2" t="s">
        <v>568</v>
      </c>
      <c r="J137" s="2" t="s">
        <v>8</v>
      </c>
      <c r="K137" s="69">
        <v>7.1</v>
      </c>
      <c r="L137" s="69">
        <v>7.6</v>
      </c>
      <c r="M137" s="69">
        <v>8</v>
      </c>
      <c r="N137" s="69">
        <v>8.5</v>
      </c>
      <c r="O137" s="69">
        <v>9.6</v>
      </c>
      <c r="P137" s="69">
        <v>9.3000000000000007</v>
      </c>
      <c r="Q137" s="69">
        <v>9.5</v>
      </c>
      <c r="R137" s="69">
        <f t="shared" si="9"/>
        <v>0.19999999999999929</v>
      </c>
      <c r="S137" s="69">
        <v>76</v>
      </c>
      <c r="T137" s="2" t="s">
        <v>71</v>
      </c>
      <c r="U137" s="3" t="s">
        <v>73</v>
      </c>
    </row>
    <row r="138" spans="1:21" x14ac:dyDescent="0.2">
      <c r="A138" s="160">
        <v>141</v>
      </c>
      <c r="B138" s="80">
        <v>125</v>
      </c>
      <c r="C138" s="80">
        <v>154</v>
      </c>
      <c r="D138" s="80">
        <v>177</v>
      </c>
      <c r="E138" s="80">
        <v>177</v>
      </c>
      <c r="F138" s="80">
        <v>144</v>
      </c>
      <c r="G138" s="69">
        <v>137</v>
      </c>
      <c r="H138" s="69">
        <f t="shared" si="8"/>
        <v>7</v>
      </c>
      <c r="I138" s="2" t="s">
        <v>214</v>
      </c>
      <c r="J138" s="2" t="s">
        <v>8</v>
      </c>
      <c r="K138" s="69">
        <v>6.9</v>
      </c>
      <c r="L138" s="69">
        <v>7.3</v>
      </c>
      <c r="M138" s="69">
        <v>7.7</v>
      </c>
      <c r="N138" s="69">
        <v>7.5</v>
      </c>
      <c r="O138" s="69">
        <v>7.5</v>
      </c>
      <c r="P138" s="69">
        <v>8</v>
      </c>
      <c r="Q138" s="69">
        <v>9.4</v>
      </c>
      <c r="R138" s="69">
        <f t="shared" si="9"/>
        <v>1.4000000000000004</v>
      </c>
      <c r="S138" s="69">
        <v>74</v>
      </c>
      <c r="T138" s="2" t="s">
        <v>215</v>
      </c>
      <c r="U138" s="3" t="s">
        <v>13</v>
      </c>
    </row>
    <row r="139" spans="1:21" x14ac:dyDescent="0.2">
      <c r="A139" s="160">
        <v>92</v>
      </c>
      <c r="B139" s="80">
        <v>105</v>
      </c>
      <c r="C139" s="80">
        <v>103</v>
      </c>
      <c r="D139" s="80">
        <v>100</v>
      </c>
      <c r="E139" s="80">
        <v>133</v>
      </c>
      <c r="F139" s="80">
        <v>128</v>
      </c>
      <c r="G139" s="69">
        <v>138</v>
      </c>
      <c r="H139" s="69">
        <f t="shared" si="8"/>
        <v>-10</v>
      </c>
      <c r="I139" s="2" t="s">
        <v>183</v>
      </c>
      <c r="J139" s="2" t="s">
        <v>8</v>
      </c>
      <c r="K139" s="69">
        <v>9.6</v>
      </c>
      <c r="L139" s="69">
        <v>8.5</v>
      </c>
      <c r="M139" s="69">
        <v>10.5</v>
      </c>
      <c r="N139" s="69">
        <v>11.3</v>
      </c>
      <c r="O139" s="69">
        <v>9.5</v>
      </c>
      <c r="P139" s="69">
        <v>8.6999999999999993</v>
      </c>
      <c r="Q139" s="69">
        <v>9.3000000000000007</v>
      </c>
      <c r="R139" s="69">
        <f t="shared" si="9"/>
        <v>0.60000000000000142</v>
      </c>
      <c r="S139" s="69">
        <v>55</v>
      </c>
      <c r="T139" s="2" t="s">
        <v>106</v>
      </c>
      <c r="U139" s="3" t="s">
        <v>62</v>
      </c>
    </row>
    <row r="140" spans="1:21" x14ac:dyDescent="0.2">
      <c r="A140" s="160">
        <v>53</v>
      </c>
      <c r="B140" s="80">
        <v>68</v>
      </c>
      <c r="C140" s="80">
        <v>107</v>
      </c>
      <c r="D140" s="80">
        <v>137</v>
      </c>
      <c r="E140" s="80">
        <v>137</v>
      </c>
      <c r="F140" s="80">
        <v>151</v>
      </c>
      <c r="G140" s="69">
        <v>139</v>
      </c>
      <c r="H140" s="69">
        <f t="shared" si="8"/>
        <v>12</v>
      </c>
      <c r="I140" s="2" t="s">
        <v>121</v>
      </c>
      <c r="J140" s="2" t="s">
        <v>8</v>
      </c>
      <c r="K140" s="69">
        <v>13.4</v>
      </c>
      <c r="L140" s="69">
        <v>12.1</v>
      </c>
      <c r="M140" s="69">
        <v>10.199999999999999</v>
      </c>
      <c r="N140" s="69">
        <v>9.1</v>
      </c>
      <c r="O140" s="69">
        <v>9.1</v>
      </c>
      <c r="P140" s="69">
        <v>7.6</v>
      </c>
      <c r="Q140" s="69">
        <v>9.1</v>
      </c>
      <c r="R140" s="69">
        <f t="shared" si="9"/>
        <v>1.5</v>
      </c>
      <c r="S140" s="69">
        <v>50</v>
      </c>
      <c r="T140" s="2" t="s">
        <v>122</v>
      </c>
      <c r="U140" s="3" t="s">
        <v>62</v>
      </c>
    </row>
    <row r="141" spans="1:21" x14ac:dyDescent="0.2">
      <c r="A141" s="160">
        <v>265</v>
      </c>
      <c r="B141" s="80">
        <v>223</v>
      </c>
      <c r="C141" s="80">
        <v>211</v>
      </c>
      <c r="D141" s="80">
        <v>196</v>
      </c>
      <c r="E141" s="80">
        <v>309</v>
      </c>
      <c r="F141" s="80">
        <v>270</v>
      </c>
      <c r="G141" s="80">
        <v>140</v>
      </c>
      <c r="H141" s="80">
        <f t="shared" si="8"/>
        <v>130</v>
      </c>
      <c r="I141" s="158" t="s">
        <v>551</v>
      </c>
      <c r="J141" s="158" t="s">
        <v>35</v>
      </c>
      <c r="K141" s="80">
        <v>4.0999999999999996</v>
      </c>
      <c r="L141" s="80">
        <v>4.7</v>
      </c>
      <c r="M141" s="80">
        <v>5.7</v>
      </c>
      <c r="N141" s="80">
        <v>6.9</v>
      </c>
      <c r="O141" s="80">
        <v>5</v>
      </c>
      <c r="P141" s="80">
        <v>5</v>
      </c>
      <c r="Q141" s="80">
        <v>9</v>
      </c>
      <c r="R141" s="80">
        <f t="shared" si="9"/>
        <v>4</v>
      </c>
      <c r="S141" s="80">
        <v>35</v>
      </c>
      <c r="T141" s="158" t="s">
        <v>59</v>
      </c>
      <c r="U141" s="159" t="s">
        <v>156</v>
      </c>
    </row>
    <row r="142" spans="1:21" x14ac:dyDescent="0.2">
      <c r="A142" s="160" t="s">
        <v>58</v>
      </c>
      <c r="B142" s="80" t="s">
        <v>58</v>
      </c>
      <c r="C142" s="80" t="s">
        <v>58</v>
      </c>
      <c r="D142" s="80">
        <v>202</v>
      </c>
      <c r="E142" s="80">
        <v>208</v>
      </c>
      <c r="F142" s="80">
        <v>129</v>
      </c>
      <c r="G142" s="69">
        <v>140</v>
      </c>
      <c r="H142" s="69">
        <f t="shared" si="8"/>
        <v>-11</v>
      </c>
      <c r="I142" s="2" t="s">
        <v>647</v>
      </c>
      <c r="J142" s="2" t="s">
        <v>8</v>
      </c>
      <c r="K142" s="69" t="s">
        <v>58</v>
      </c>
      <c r="L142" s="69" t="s">
        <v>58</v>
      </c>
      <c r="M142" s="69" t="s">
        <v>58</v>
      </c>
      <c r="N142" s="69">
        <v>6.8</v>
      </c>
      <c r="O142" s="69">
        <v>6.6</v>
      </c>
      <c r="P142" s="69">
        <v>8.6</v>
      </c>
      <c r="Q142" s="69">
        <v>9</v>
      </c>
      <c r="R142" s="69">
        <f t="shared" si="9"/>
        <v>0.40000000000000036</v>
      </c>
      <c r="S142" s="69">
        <v>41</v>
      </c>
      <c r="T142" s="2" t="s">
        <v>648</v>
      </c>
      <c r="U142" s="3" t="s">
        <v>13</v>
      </c>
    </row>
    <row r="143" spans="1:21" x14ac:dyDescent="0.2">
      <c r="A143" s="160">
        <v>595</v>
      </c>
      <c r="B143" s="80">
        <v>521</v>
      </c>
      <c r="C143" s="80">
        <v>1268</v>
      </c>
      <c r="D143" s="80">
        <v>1372</v>
      </c>
      <c r="E143" s="80">
        <v>1054</v>
      </c>
      <c r="F143" s="80">
        <v>233</v>
      </c>
      <c r="G143" s="69">
        <v>140</v>
      </c>
      <c r="H143" s="69">
        <f t="shared" si="8"/>
        <v>93</v>
      </c>
      <c r="I143" s="2" t="s">
        <v>705</v>
      </c>
      <c r="J143" s="2" t="s">
        <v>8</v>
      </c>
      <c r="K143" s="69">
        <v>2</v>
      </c>
      <c r="L143" s="69">
        <v>2.4</v>
      </c>
      <c r="M143" s="69">
        <v>1.1000000000000001</v>
      </c>
      <c r="N143" s="69">
        <v>1.2</v>
      </c>
      <c r="O143" s="69">
        <v>1.8</v>
      </c>
      <c r="P143" s="69">
        <v>5.5</v>
      </c>
      <c r="Q143" s="69">
        <v>9</v>
      </c>
      <c r="R143" s="69">
        <f t="shared" si="9"/>
        <v>3.5</v>
      </c>
      <c r="S143" s="69">
        <v>64</v>
      </c>
      <c r="T143" s="2" t="s">
        <v>706</v>
      </c>
      <c r="U143" s="3" t="s">
        <v>143</v>
      </c>
    </row>
    <row r="144" spans="1:21" x14ac:dyDescent="0.2">
      <c r="A144" s="160" t="s">
        <v>58</v>
      </c>
      <c r="B144" s="80">
        <v>184</v>
      </c>
      <c r="C144" s="80">
        <v>182</v>
      </c>
      <c r="D144" s="80">
        <v>191</v>
      </c>
      <c r="E144" s="80">
        <v>185</v>
      </c>
      <c r="F144" s="80">
        <v>146</v>
      </c>
      <c r="G144" s="69">
        <v>140</v>
      </c>
      <c r="H144" s="69">
        <f t="shared" si="8"/>
        <v>6</v>
      </c>
      <c r="I144" s="16" t="s">
        <v>297</v>
      </c>
      <c r="J144" s="2" t="s">
        <v>8</v>
      </c>
      <c r="K144" s="69" t="s">
        <v>58</v>
      </c>
      <c r="L144" s="69">
        <v>5.5</v>
      </c>
      <c r="M144" s="69">
        <v>6.5</v>
      </c>
      <c r="N144" s="69">
        <v>7</v>
      </c>
      <c r="O144" s="69">
        <v>7.2</v>
      </c>
      <c r="P144" s="69">
        <v>7.9</v>
      </c>
      <c r="Q144" s="69">
        <v>9</v>
      </c>
      <c r="R144" s="69">
        <f t="shared" si="9"/>
        <v>1.0999999999999996</v>
      </c>
      <c r="S144" s="69">
        <v>76</v>
      </c>
      <c r="T144" s="2" t="s">
        <v>12</v>
      </c>
      <c r="U144" s="3" t="s">
        <v>33</v>
      </c>
    </row>
    <row r="145" spans="1:21" x14ac:dyDescent="0.2">
      <c r="A145" s="160">
        <v>208</v>
      </c>
      <c r="B145" s="80">
        <v>146</v>
      </c>
      <c r="C145" s="80">
        <v>131</v>
      </c>
      <c r="D145" s="80">
        <v>173</v>
      </c>
      <c r="E145" s="80">
        <v>142</v>
      </c>
      <c r="F145" s="80">
        <v>141</v>
      </c>
      <c r="G145" s="69">
        <v>140</v>
      </c>
      <c r="H145" s="69">
        <f t="shared" si="8"/>
        <v>1</v>
      </c>
      <c r="I145" s="2" t="s">
        <v>248</v>
      </c>
      <c r="J145" s="2" t="s">
        <v>8</v>
      </c>
      <c r="K145" s="69">
        <v>5</v>
      </c>
      <c r="L145" s="69">
        <v>6.5</v>
      </c>
      <c r="M145" s="69">
        <v>8.5</v>
      </c>
      <c r="N145" s="69">
        <v>7.6</v>
      </c>
      <c r="O145" s="69">
        <v>9</v>
      </c>
      <c r="P145" s="69">
        <v>8.1</v>
      </c>
      <c r="Q145" s="69">
        <v>9</v>
      </c>
      <c r="R145" s="69">
        <f t="shared" si="9"/>
        <v>0.90000000000000036</v>
      </c>
      <c r="S145" s="69">
        <v>76</v>
      </c>
      <c r="T145" s="2" t="s">
        <v>98</v>
      </c>
      <c r="U145" s="3" t="s">
        <v>249</v>
      </c>
    </row>
    <row r="146" spans="1:21" x14ac:dyDescent="0.2">
      <c r="A146" s="160">
        <v>32</v>
      </c>
      <c r="B146" s="80">
        <v>58</v>
      </c>
      <c r="C146" s="80">
        <v>69</v>
      </c>
      <c r="D146" s="80">
        <v>109</v>
      </c>
      <c r="E146" s="80">
        <v>125</v>
      </c>
      <c r="F146" s="80">
        <v>151</v>
      </c>
      <c r="G146" s="69">
        <v>145</v>
      </c>
      <c r="H146" s="69">
        <f t="shared" si="8"/>
        <v>6</v>
      </c>
      <c r="I146" s="2" t="s">
        <v>107</v>
      </c>
      <c r="J146" s="2" t="s">
        <v>8</v>
      </c>
      <c r="K146" s="69">
        <v>18</v>
      </c>
      <c r="L146" s="69">
        <v>13.2</v>
      </c>
      <c r="M146" s="69">
        <v>13</v>
      </c>
      <c r="N146" s="69">
        <v>10.9</v>
      </c>
      <c r="O146" s="69">
        <v>9.9</v>
      </c>
      <c r="P146" s="69">
        <v>7.6</v>
      </c>
      <c r="Q146" s="69">
        <v>8.9</v>
      </c>
      <c r="R146" s="69">
        <f t="shared" si="9"/>
        <v>1.3000000000000007</v>
      </c>
      <c r="S146" s="69">
        <v>51</v>
      </c>
      <c r="T146" s="2" t="s">
        <v>63</v>
      </c>
      <c r="U146" s="3" t="s">
        <v>62</v>
      </c>
    </row>
    <row r="147" spans="1:21" x14ac:dyDescent="0.2">
      <c r="A147" s="160" t="s">
        <v>58</v>
      </c>
      <c r="B147" s="80">
        <v>173</v>
      </c>
      <c r="C147" s="80">
        <v>198</v>
      </c>
      <c r="D147" s="80">
        <v>191</v>
      </c>
      <c r="E147" s="80">
        <v>156</v>
      </c>
      <c r="F147" s="80">
        <v>135</v>
      </c>
      <c r="G147" s="69">
        <v>145</v>
      </c>
      <c r="H147" s="69">
        <f t="shared" si="8"/>
        <v>-10</v>
      </c>
      <c r="I147" s="2" t="s">
        <v>286</v>
      </c>
      <c r="J147" s="2" t="s">
        <v>8</v>
      </c>
      <c r="K147" s="69" t="s">
        <v>58</v>
      </c>
      <c r="L147" s="69">
        <v>5.8</v>
      </c>
      <c r="M147" s="69">
        <v>6</v>
      </c>
      <c r="N147" s="69">
        <v>7</v>
      </c>
      <c r="O147" s="69">
        <v>8.5</v>
      </c>
      <c r="P147" s="69">
        <v>8.4</v>
      </c>
      <c r="Q147" s="69">
        <v>9</v>
      </c>
      <c r="R147" s="69">
        <f t="shared" si="9"/>
        <v>0.59999999999999964</v>
      </c>
      <c r="S147" s="69">
        <v>66</v>
      </c>
      <c r="T147" s="2" t="s">
        <v>134</v>
      </c>
      <c r="U147" s="3" t="s">
        <v>268</v>
      </c>
    </row>
    <row r="148" spans="1:21" x14ac:dyDescent="0.2">
      <c r="A148" s="160">
        <v>208</v>
      </c>
      <c r="B148" s="80">
        <v>157</v>
      </c>
      <c r="C148" s="80">
        <v>138</v>
      </c>
      <c r="D148" s="80">
        <v>184</v>
      </c>
      <c r="E148" s="80">
        <v>151</v>
      </c>
      <c r="F148" s="80">
        <v>146</v>
      </c>
      <c r="G148" s="69">
        <v>145</v>
      </c>
      <c r="H148" s="69">
        <f t="shared" si="8"/>
        <v>1</v>
      </c>
      <c r="I148" s="2" t="s">
        <v>262</v>
      </c>
      <c r="J148" s="2" t="s">
        <v>8</v>
      </c>
      <c r="K148" s="69">
        <v>5</v>
      </c>
      <c r="L148" s="69">
        <v>6.3</v>
      </c>
      <c r="M148" s="69">
        <v>8.1999999999999993</v>
      </c>
      <c r="N148" s="69">
        <v>7.3</v>
      </c>
      <c r="O148" s="69">
        <v>8.6999999999999993</v>
      </c>
      <c r="P148" s="69">
        <v>7.9</v>
      </c>
      <c r="Q148" s="69">
        <v>8.9</v>
      </c>
      <c r="R148" s="69">
        <f t="shared" si="9"/>
        <v>1</v>
      </c>
      <c r="S148" s="69">
        <v>77</v>
      </c>
      <c r="T148" s="2" t="s">
        <v>98</v>
      </c>
      <c r="U148" s="3" t="s">
        <v>249</v>
      </c>
    </row>
    <row r="149" spans="1:21" x14ac:dyDescent="0.2">
      <c r="A149" s="160">
        <v>162</v>
      </c>
      <c r="B149" s="80">
        <v>131</v>
      </c>
      <c r="C149" s="80">
        <v>143</v>
      </c>
      <c r="D149" s="80">
        <v>177</v>
      </c>
      <c r="E149" s="80">
        <v>137</v>
      </c>
      <c r="F149" s="80">
        <v>122</v>
      </c>
      <c r="G149" s="69">
        <v>145</v>
      </c>
      <c r="H149" s="69">
        <f t="shared" si="8"/>
        <v>-23</v>
      </c>
      <c r="I149" s="2" t="s">
        <v>223</v>
      </c>
      <c r="J149" s="2" t="s">
        <v>8</v>
      </c>
      <c r="K149" s="69">
        <v>6</v>
      </c>
      <c r="L149" s="69">
        <v>7.1</v>
      </c>
      <c r="M149" s="69">
        <v>8.1</v>
      </c>
      <c r="N149" s="69">
        <v>7.5</v>
      </c>
      <c r="O149" s="69">
        <v>9.1</v>
      </c>
      <c r="P149" s="69">
        <v>9</v>
      </c>
      <c r="Q149" s="69">
        <v>8.9</v>
      </c>
      <c r="R149" s="69">
        <f t="shared" si="9"/>
        <v>-9.9999999999999645E-2</v>
      </c>
      <c r="S149" s="69">
        <v>80</v>
      </c>
      <c r="T149" s="2" t="s">
        <v>17</v>
      </c>
      <c r="U149" s="3" t="s">
        <v>13</v>
      </c>
    </row>
    <row r="150" spans="1:21" x14ac:dyDescent="0.2">
      <c r="A150" s="160">
        <v>304</v>
      </c>
      <c r="B150" s="80">
        <v>358</v>
      </c>
      <c r="C150" s="80">
        <v>262</v>
      </c>
      <c r="D150" s="80">
        <v>227</v>
      </c>
      <c r="E150" s="156">
        <v>174</v>
      </c>
      <c r="F150" s="156">
        <v>159</v>
      </c>
      <c r="G150" s="43">
        <v>149</v>
      </c>
      <c r="H150" s="69">
        <f t="shared" si="8"/>
        <v>10</v>
      </c>
      <c r="I150" s="16" t="s">
        <v>580</v>
      </c>
      <c r="J150" s="16" t="s">
        <v>8</v>
      </c>
      <c r="K150" s="70">
        <v>3.6</v>
      </c>
      <c r="L150" s="70">
        <v>3.2</v>
      </c>
      <c r="M150" s="70">
        <v>4.8</v>
      </c>
      <c r="N150" s="70">
        <v>6.1</v>
      </c>
      <c r="O150" s="43">
        <v>7.6</v>
      </c>
      <c r="P150" s="43">
        <v>7.3</v>
      </c>
      <c r="Q150" s="43">
        <v>8.8000000000000007</v>
      </c>
      <c r="R150" s="69">
        <f t="shared" si="9"/>
        <v>1.5000000000000009</v>
      </c>
      <c r="S150" s="70">
        <v>78</v>
      </c>
      <c r="T150" s="16" t="s">
        <v>581</v>
      </c>
      <c r="U150" s="62" t="s">
        <v>13</v>
      </c>
    </row>
    <row r="151" spans="1:21" ht="13.5" thickBot="1" x14ac:dyDescent="0.25">
      <c r="A151" s="206">
        <v>101</v>
      </c>
      <c r="B151" s="207">
        <v>98</v>
      </c>
      <c r="C151" s="207">
        <v>108</v>
      </c>
      <c r="D151" s="207">
        <v>106</v>
      </c>
      <c r="E151" s="207">
        <v>131</v>
      </c>
      <c r="F151" s="207">
        <v>151</v>
      </c>
      <c r="G151" s="180">
        <v>150</v>
      </c>
      <c r="H151" s="180">
        <f t="shared" si="8"/>
        <v>1</v>
      </c>
      <c r="I151" s="181" t="s">
        <v>516</v>
      </c>
      <c r="J151" s="181" t="s">
        <v>8</v>
      </c>
      <c r="K151" s="180">
        <v>8.9</v>
      </c>
      <c r="L151" s="180">
        <v>9.1999999999999993</v>
      </c>
      <c r="M151" s="180">
        <v>10.1</v>
      </c>
      <c r="N151" s="180">
        <v>11</v>
      </c>
      <c r="O151" s="180">
        <v>9.6</v>
      </c>
      <c r="P151" s="180">
        <v>7.6</v>
      </c>
      <c r="Q151" s="180">
        <v>8.6999999999999993</v>
      </c>
      <c r="R151" s="180">
        <f t="shared" si="9"/>
        <v>1.0999999999999996</v>
      </c>
      <c r="S151" s="180" t="s">
        <v>58</v>
      </c>
      <c r="T151" s="181" t="s">
        <v>59</v>
      </c>
      <c r="U151" s="182" t="s">
        <v>342</v>
      </c>
    </row>
    <row r="152" spans="1:21" x14ac:dyDescent="0.2">
      <c r="A152" s="201">
        <v>81</v>
      </c>
      <c r="B152" s="202">
        <v>83</v>
      </c>
      <c r="C152" s="202">
        <v>94</v>
      </c>
      <c r="D152" s="202">
        <v>92</v>
      </c>
      <c r="E152" s="202">
        <v>149</v>
      </c>
      <c r="F152" s="202">
        <v>129</v>
      </c>
      <c r="G152" s="68">
        <v>151</v>
      </c>
      <c r="H152" s="68">
        <f t="shared" si="8"/>
        <v>-22</v>
      </c>
      <c r="I152" s="46" t="s">
        <v>148</v>
      </c>
      <c r="J152" s="46" t="s">
        <v>8</v>
      </c>
      <c r="K152" s="68">
        <v>10</v>
      </c>
      <c r="L152" s="68">
        <v>10.6</v>
      </c>
      <c r="M152" s="68">
        <v>11</v>
      </c>
      <c r="N152" s="68">
        <v>12</v>
      </c>
      <c r="O152" s="68">
        <v>8.8000000000000007</v>
      </c>
      <c r="P152" s="68">
        <v>8.6</v>
      </c>
      <c r="Q152" s="68">
        <v>8.6</v>
      </c>
      <c r="R152" s="68">
        <f t="shared" si="9"/>
        <v>0</v>
      </c>
      <c r="S152" s="68">
        <v>51</v>
      </c>
      <c r="T152" s="46" t="s">
        <v>149</v>
      </c>
      <c r="U152" s="63" t="s">
        <v>150</v>
      </c>
    </row>
    <row r="153" spans="1:21" x14ac:dyDescent="0.2">
      <c r="A153" s="160">
        <v>196</v>
      </c>
      <c r="B153" s="80">
        <v>127</v>
      </c>
      <c r="C153" s="80">
        <v>145</v>
      </c>
      <c r="D153" s="80">
        <v>122</v>
      </c>
      <c r="E153" s="80">
        <v>96</v>
      </c>
      <c r="F153" s="80">
        <v>81</v>
      </c>
      <c r="G153" s="69">
        <v>151</v>
      </c>
      <c r="H153" s="69">
        <f t="shared" si="8"/>
        <v>-70</v>
      </c>
      <c r="I153" s="2" t="s">
        <v>220</v>
      </c>
      <c r="J153" s="2" t="s">
        <v>8</v>
      </c>
      <c r="K153" s="69">
        <v>5.2</v>
      </c>
      <c r="L153" s="69">
        <v>7.2</v>
      </c>
      <c r="M153" s="69">
        <v>8</v>
      </c>
      <c r="N153" s="69">
        <v>10</v>
      </c>
      <c r="O153" s="69">
        <v>12.2</v>
      </c>
      <c r="P153" s="69">
        <v>11.9</v>
      </c>
      <c r="Q153" s="69">
        <v>8.6</v>
      </c>
      <c r="R153" s="69">
        <f t="shared" si="9"/>
        <v>-3.3000000000000007</v>
      </c>
      <c r="S153" s="69">
        <v>64</v>
      </c>
      <c r="T153" s="2" t="s">
        <v>221</v>
      </c>
      <c r="U153" s="3" t="s">
        <v>13</v>
      </c>
    </row>
    <row r="154" spans="1:21" x14ac:dyDescent="0.2">
      <c r="A154" s="160" t="s">
        <v>58</v>
      </c>
      <c r="B154" s="80">
        <v>276</v>
      </c>
      <c r="C154" s="80">
        <v>276</v>
      </c>
      <c r="D154" s="80">
        <v>281</v>
      </c>
      <c r="E154" s="80">
        <v>277</v>
      </c>
      <c r="F154" s="80">
        <v>159</v>
      </c>
      <c r="G154" s="69">
        <v>153</v>
      </c>
      <c r="H154" s="69">
        <f t="shared" si="8"/>
        <v>6</v>
      </c>
      <c r="I154" s="2" t="s">
        <v>671</v>
      </c>
      <c r="J154" s="2" t="s">
        <v>8</v>
      </c>
      <c r="K154" s="70" t="s">
        <v>58</v>
      </c>
      <c r="L154" s="69">
        <v>4</v>
      </c>
      <c r="M154" s="69">
        <v>4.5</v>
      </c>
      <c r="N154" s="69">
        <v>5</v>
      </c>
      <c r="O154" s="69">
        <v>5.4</v>
      </c>
      <c r="P154" s="69">
        <v>7.3</v>
      </c>
      <c r="Q154" s="69">
        <v>8.5</v>
      </c>
      <c r="R154" s="69">
        <f t="shared" si="9"/>
        <v>1.2000000000000002</v>
      </c>
      <c r="S154" s="69">
        <v>84</v>
      </c>
      <c r="T154" s="2" t="s">
        <v>59</v>
      </c>
      <c r="U154" s="3" t="s">
        <v>67</v>
      </c>
    </row>
    <row r="155" spans="1:21" x14ac:dyDescent="0.2">
      <c r="A155" s="162" t="s">
        <v>58</v>
      </c>
      <c r="B155" s="156" t="s">
        <v>58</v>
      </c>
      <c r="C155" s="80">
        <v>554</v>
      </c>
      <c r="D155" s="80">
        <v>305</v>
      </c>
      <c r="E155" s="80">
        <v>254</v>
      </c>
      <c r="F155" s="80">
        <v>205</v>
      </c>
      <c r="G155" s="80">
        <v>154</v>
      </c>
      <c r="H155" s="69">
        <f t="shared" si="8"/>
        <v>51</v>
      </c>
      <c r="I155" s="158" t="s">
        <v>700</v>
      </c>
      <c r="J155" s="158" t="s">
        <v>8</v>
      </c>
      <c r="K155" s="43" t="s">
        <v>58</v>
      </c>
      <c r="L155" s="43" t="s">
        <v>58</v>
      </c>
      <c r="M155" s="80">
        <v>2.6</v>
      </c>
      <c r="N155" s="80">
        <v>4.8</v>
      </c>
      <c r="O155" s="80">
        <v>5.8</v>
      </c>
      <c r="P155" s="80">
        <v>5.9</v>
      </c>
      <c r="Q155" s="80">
        <v>8.4</v>
      </c>
      <c r="R155" s="69">
        <f t="shared" si="9"/>
        <v>2.5</v>
      </c>
      <c r="S155" s="80">
        <v>45</v>
      </c>
      <c r="T155" s="158" t="s">
        <v>701</v>
      </c>
      <c r="U155" s="159" t="s">
        <v>156</v>
      </c>
    </row>
    <row r="156" spans="1:21" x14ac:dyDescent="0.2">
      <c r="A156" s="160" t="s">
        <v>58</v>
      </c>
      <c r="B156" s="80" t="s">
        <v>58</v>
      </c>
      <c r="C156" s="80" t="s">
        <v>58</v>
      </c>
      <c r="D156" s="80" t="s">
        <v>58</v>
      </c>
      <c r="E156" s="80" t="s">
        <v>58</v>
      </c>
      <c r="F156" s="80">
        <v>959</v>
      </c>
      <c r="G156" s="70">
        <v>154</v>
      </c>
      <c r="H156" s="69">
        <f t="shared" si="8"/>
        <v>805</v>
      </c>
      <c r="I156" s="158" t="s">
        <v>697</v>
      </c>
      <c r="J156" s="158" t="s">
        <v>8</v>
      </c>
      <c r="K156" s="69" t="s">
        <v>58</v>
      </c>
      <c r="L156" s="69" t="s">
        <v>58</v>
      </c>
      <c r="M156" s="69" t="s">
        <v>58</v>
      </c>
      <c r="N156" s="69" t="s">
        <v>58</v>
      </c>
      <c r="O156" s="69" t="s">
        <v>58</v>
      </c>
      <c r="P156" s="70">
        <v>1.9</v>
      </c>
      <c r="Q156" s="70">
        <v>8.4</v>
      </c>
      <c r="R156" s="69">
        <f t="shared" si="9"/>
        <v>6.5</v>
      </c>
      <c r="S156" s="70">
        <v>47</v>
      </c>
      <c r="T156" s="158" t="s">
        <v>475</v>
      </c>
      <c r="U156" s="159" t="s">
        <v>156</v>
      </c>
    </row>
    <row r="157" spans="1:21" x14ac:dyDescent="0.2">
      <c r="A157" s="162">
        <v>70</v>
      </c>
      <c r="B157" s="156">
        <v>183</v>
      </c>
      <c r="C157" s="156">
        <v>308</v>
      </c>
      <c r="D157" s="156">
        <v>609</v>
      </c>
      <c r="E157" s="156">
        <v>490</v>
      </c>
      <c r="F157" s="156">
        <v>430</v>
      </c>
      <c r="G157" s="69">
        <v>156</v>
      </c>
      <c r="H157" s="69">
        <f t="shared" si="8"/>
        <v>274</v>
      </c>
      <c r="I157" s="2" t="s">
        <v>294</v>
      </c>
      <c r="J157" s="2" t="s">
        <v>8</v>
      </c>
      <c r="K157" s="156">
        <v>11.2</v>
      </c>
      <c r="L157" s="156">
        <v>5.6</v>
      </c>
      <c r="M157" s="156">
        <v>4.2</v>
      </c>
      <c r="N157" s="156">
        <v>2.8</v>
      </c>
      <c r="O157" s="70">
        <v>3.5</v>
      </c>
      <c r="P157" s="70">
        <v>3.8</v>
      </c>
      <c r="Q157" s="69">
        <v>8.3000000000000007</v>
      </c>
      <c r="R157" s="69">
        <f t="shared" si="9"/>
        <v>4.5000000000000009</v>
      </c>
      <c r="S157" s="69">
        <v>68</v>
      </c>
      <c r="T157" s="2" t="s">
        <v>728</v>
      </c>
      <c r="U157" s="3" t="s">
        <v>62</v>
      </c>
    </row>
    <row r="158" spans="1:21" x14ac:dyDescent="0.2">
      <c r="A158" s="160" t="s">
        <v>58</v>
      </c>
      <c r="B158" s="80">
        <v>314</v>
      </c>
      <c r="C158" s="80">
        <v>299</v>
      </c>
      <c r="D158" s="80">
        <v>240</v>
      </c>
      <c r="E158" s="209">
        <v>220</v>
      </c>
      <c r="F158" s="156">
        <v>240</v>
      </c>
      <c r="G158" s="43">
        <v>156</v>
      </c>
      <c r="H158" s="69">
        <f t="shared" si="8"/>
        <v>84</v>
      </c>
      <c r="I158" s="158" t="s">
        <v>698</v>
      </c>
      <c r="J158" s="158" t="s">
        <v>8</v>
      </c>
      <c r="K158" s="69" t="s">
        <v>58</v>
      </c>
      <c r="L158" s="70">
        <v>3.5</v>
      </c>
      <c r="M158" s="70">
        <v>4.3</v>
      </c>
      <c r="N158" s="70">
        <v>5.8</v>
      </c>
      <c r="O158" s="43">
        <v>6.4</v>
      </c>
      <c r="P158" s="43">
        <v>5.4</v>
      </c>
      <c r="Q158" s="43">
        <v>8.3000000000000007</v>
      </c>
      <c r="R158" s="69">
        <f t="shared" si="9"/>
        <v>2.9000000000000004</v>
      </c>
      <c r="S158" s="70">
        <v>79</v>
      </c>
      <c r="T158" s="158" t="s">
        <v>542</v>
      </c>
      <c r="U158" s="159" t="s">
        <v>13</v>
      </c>
    </row>
    <row r="159" spans="1:21" x14ac:dyDescent="0.2">
      <c r="A159" s="160" t="s">
        <v>58</v>
      </c>
      <c r="B159" s="156">
        <v>491</v>
      </c>
      <c r="C159" s="156">
        <v>490</v>
      </c>
      <c r="D159" s="156">
        <v>367</v>
      </c>
      <c r="E159" s="156">
        <v>360</v>
      </c>
      <c r="F159" s="156">
        <v>205</v>
      </c>
      <c r="G159" s="43">
        <v>158</v>
      </c>
      <c r="H159" s="69">
        <f t="shared" si="8"/>
        <v>47</v>
      </c>
      <c r="I159" s="1" t="s">
        <v>703</v>
      </c>
      <c r="J159" s="64" t="s">
        <v>8</v>
      </c>
      <c r="K159" s="69" t="s">
        <v>58</v>
      </c>
      <c r="L159" s="43">
        <v>2.5</v>
      </c>
      <c r="M159" s="43">
        <v>2.9</v>
      </c>
      <c r="N159" s="43">
        <v>4.0999999999999996</v>
      </c>
      <c r="O159" s="43">
        <v>4.5</v>
      </c>
      <c r="P159" s="43">
        <v>5.9</v>
      </c>
      <c r="Q159" s="43">
        <v>8.1999999999999993</v>
      </c>
      <c r="R159" s="69">
        <f t="shared" si="9"/>
        <v>2.2999999999999989</v>
      </c>
      <c r="S159" s="81">
        <v>66</v>
      </c>
      <c r="T159" s="64" t="s">
        <v>704</v>
      </c>
      <c r="U159" s="65" t="s">
        <v>13</v>
      </c>
    </row>
    <row r="160" spans="1:21" x14ac:dyDescent="0.2">
      <c r="A160" s="160">
        <v>297</v>
      </c>
      <c r="B160" s="80">
        <v>232</v>
      </c>
      <c r="C160" s="80">
        <v>179</v>
      </c>
      <c r="D160" s="80">
        <v>162</v>
      </c>
      <c r="E160" s="80">
        <v>136</v>
      </c>
      <c r="F160" s="80">
        <v>129</v>
      </c>
      <c r="G160" s="69">
        <v>159</v>
      </c>
      <c r="H160" s="69">
        <f t="shared" si="8"/>
        <v>-30</v>
      </c>
      <c r="I160" s="2" t="s">
        <v>363</v>
      </c>
      <c r="J160" s="2" t="s">
        <v>8</v>
      </c>
      <c r="K160" s="69">
        <v>3.7</v>
      </c>
      <c r="L160" s="69">
        <v>4.5</v>
      </c>
      <c r="M160" s="69">
        <v>6.6</v>
      </c>
      <c r="N160" s="69">
        <v>8.1999999999999993</v>
      </c>
      <c r="O160" s="69">
        <v>9.3000000000000007</v>
      </c>
      <c r="P160" s="69">
        <v>8.6</v>
      </c>
      <c r="Q160" s="69">
        <v>8.1</v>
      </c>
      <c r="R160" s="69">
        <f t="shared" si="9"/>
        <v>-0.5</v>
      </c>
      <c r="S160" s="69">
        <v>49</v>
      </c>
      <c r="T160" s="2" t="s">
        <v>9</v>
      </c>
      <c r="U160" s="3" t="s">
        <v>18</v>
      </c>
    </row>
    <row r="161" spans="1:21" x14ac:dyDescent="0.2">
      <c r="A161" s="160" t="s">
        <v>58</v>
      </c>
      <c r="B161" s="80" t="s">
        <v>58</v>
      </c>
      <c r="C161" s="80" t="s">
        <v>58</v>
      </c>
      <c r="D161" s="80" t="s">
        <v>58</v>
      </c>
      <c r="E161" s="80" t="s">
        <v>58</v>
      </c>
      <c r="F161" s="80">
        <v>178</v>
      </c>
      <c r="G161" s="69">
        <v>159</v>
      </c>
      <c r="H161" s="69">
        <f t="shared" si="8"/>
        <v>19</v>
      </c>
      <c r="I161" s="2" t="s">
        <v>658</v>
      </c>
      <c r="J161" s="2" t="s">
        <v>8</v>
      </c>
      <c r="K161" s="69" t="s">
        <v>58</v>
      </c>
      <c r="L161" s="69" t="s">
        <v>58</v>
      </c>
      <c r="M161" s="69" t="s">
        <v>58</v>
      </c>
      <c r="N161" s="69" t="s">
        <v>58</v>
      </c>
      <c r="O161" s="69" t="s">
        <v>58</v>
      </c>
      <c r="P161" s="69">
        <v>6.4</v>
      </c>
      <c r="Q161" s="69">
        <v>8.1</v>
      </c>
      <c r="R161" s="69">
        <f t="shared" si="9"/>
        <v>1.6999999999999993</v>
      </c>
      <c r="S161" s="69">
        <v>59</v>
      </c>
      <c r="T161" s="2" t="s">
        <v>72</v>
      </c>
      <c r="U161" s="3" t="s">
        <v>13</v>
      </c>
    </row>
    <row r="162" spans="1:21" x14ac:dyDescent="0.2">
      <c r="A162" s="162">
        <v>169</v>
      </c>
      <c r="B162" s="156">
        <v>223</v>
      </c>
      <c r="C162" s="156">
        <v>211</v>
      </c>
      <c r="D162" s="156">
        <v>208</v>
      </c>
      <c r="E162" s="156">
        <v>191</v>
      </c>
      <c r="F162" s="156">
        <v>167</v>
      </c>
      <c r="G162" s="43">
        <v>159</v>
      </c>
      <c r="H162" s="69">
        <f t="shared" ref="H162:H193" si="10">F162-G162</f>
        <v>8</v>
      </c>
      <c r="I162" s="1" t="s">
        <v>596</v>
      </c>
      <c r="J162" s="64" t="s">
        <v>8</v>
      </c>
      <c r="K162" s="43">
        <v>5.9</v>
      </c>
      <c r="L162" s="43">
        <v>4.7</v>
      </c>
      <c r="M162" s="43">
        <v>5.7</v>
      </c>
      <c r="N162" s="43">
        <v>6.5</v>
      </c>
      <c r="O162" s="43">
        <v>7.1</v>
      </c>
      <c r="P162" s="43">
        <v>7.1</v>
      </c>
      <c r="Q162" s="43">
        <v>8.1</v>
      </c>
      <c r="R162" s="69">
        <f t="shared" ref="R162:R193" si="11">Q162-P162</f>
        <v>1</v>
      </c>
      <c r="S162" s="81">
        <v>67</v>
      </c>
      <c r="T162" s="64" t="s">
        <v>591</v>
      </c>
      <c r="U162" s="65" t="s">
        <v>13</v>
      </c>
    </row>
    <row r="163" spans="1:21" x14ac:dyDescent="0.2">
      <c r="A163" s="160">
        <v>63</v>
      </c>
      <c r="B163" s="80">
        <v>61</v>
      </c>
      <c r="C163" s="80">
        <v>65</v>
      </c>
      <c r="D163" s="80">
        <v>61</v>
      </c>
      <c r="E163" s="80">
        <v>116</v>
      </c>
      <c r="F163" s="80">
        <v>138</v>
      </c>
      <c r="G163" s="69">
        <v>159</v>
      </c>
      <c r="H163" s="69">
        <f t="shared" si="10"/>
        <v>-21</v>
      </c>
      <c r="I163" s="2" t="s">
        <v>112</v>
      </c>
      <c r="J163" s="2" t="s">
        <v>8</v>
      </c>
      <c r="K163" s="69">
        <v>12.3</v>
      </c>
      <c r="L163" s="69">
        <v>12.5</v>
      </c>
      <c r="M163" s="69">
        <v>13.5</v>
      </c>
      <c r="N163" s="69">
        <v>15.3</v>
      </c>
      <c r="O163" s="69">
        <v>10.8</v>
      </c>
      <c r="P163" s="69">
        <v>8.3000000000000007</v>
      </c>
      <c r="Q163" s="69">
        <v>8.1</v>
      </c>
      <c r="R163" s="69">
        <f t="shared" si="11"/>
        <v>-0.20000000000000107</v>
      </c>
      <c r="S163" s="69">
        <v>70</v>
      </c>
      <c r="T163" s="2" t="s">
        <v>24</v>
      </c>
      <c r="U163" s="3" t="s">
        <v>64</v>
      </c>
    </row>
    <row r="164" spans="1:21" x14ac:dyDescent="0.2">
      <c r="A164" s="162" t="s">
        <v>58</v>
      </c>
      <c r="B164" s="156" t="s">
        <v>58</v>
      </c>
      <c r="C164" s="156" t="s">
        <v>58</v>
      </c>
      <c r="D164" s="156" t="s">
        <v>58</v>
      </c>
      <c r="E164" s="156" t="s">
        <v>58</v>
      </c>
      <c r="F164" s="156">
        <v>178</v>
      </c>
      <c r="G164" s="43">
        <v>159</v>
      </c>
      <c r="H164" s="43">
        <f t="shared" si="10"/>
        <v>19</v>
      </c>
      <c r="I164" s="2" t="s">
        <v>660</v>
      </c>
      <c r="J164" s="111" t="s">
        <v>35</v>
      </c>
      <c r="K164" s="43" t="s">
        <v>58</v>
      </c>
      <c r="L164" s="43" t="s">
        <v>58</v>
      </c>
      <c r="M164" s="43" t="s">
        <v>58</v>
      </c>
      <c r="N164" s="43" t="s">
        <v>58</v>
      </c>
      <c r="O164" s="43" t="s">
        <v>58</v>
      </c>
      <c r="P164" s="43">
        <v>6.4</v>
      </c>
      <c r="Q164" s="43">
        <v>8.1</v>
      </c>
      <c r="R164" s="43">
        <f t="shared" si="11"/>
        <v>1.6999999999999993</v>
      </c>
      <c r="S164" s="43">
        <v>72</v>
      </c>
      <c r="T164" s="111" t="s">
        <v>72</v>
      </c>
      <c r="U164" s="112" t="s">
        <v>13</v>
      </c>
    </row>
    <row r="165" spans="1:21" x14ac:dyDescent="0.2">
      <c r="A165" s="162" t="s">
        <v>58</v>
      </c>
      <c r="B165" s="156" t="s">
        <v>58</v>
      </c>
      <c r="C165" s="156" t="s">
        <v>58</v>
      </c>
      <c r="D165" s="156" t="s">
        <v>58</v>
      </c>
      <c r="E165" s="156" t="s">
        <v>58</v>
      </c>
      <c r="F165" s="156">
        <v>178</v>
      </c>
      <c r="G165" s="43">
        <v>159</v>
      </c>
      <c r="H165" s="43">
        <f t="shared" si="10"/>
        <v>19</v>
      </c>
      <c r="I165" s="2" t="s">
        <v>661</v>
      </c>
      <c r="J165" s="111" t="s">
        <v>35</v>
      </c>
      <c r="K165" s="43" t="s">
        <v>58</v>
      </c>
      <c r="L165" s="43" t="s">
        <v>58</v>
      </c>
      <c r="M165" s="43" t="s">
        <v>58</v>
      </c>
      <c r="N165" s="43" t="s">
        <v>58</v>
      </c>
      <c r="O165" s="43" t="s">
        <v>58</v>
      </c>
      <c r="P165" s="43">
        <v>6.4</v>
      </c>
      <c r="Q165" s="43">
        <v>8.1</v>
      </c>
      <c r="R165" s="43">
        <f t="shared" si="11"/>
        <v>1.6999999999999993</v>
      </c>
      <c r="S165" s="43">
        <v>74</v>
      </c>
      <c r="T165" s="111" t="s">
        <v>72</v>
      </c>
      <c r="U165" s="112" t="s">
        <v>13</v>
      </c>
    </row>
    <row r="166" spans="1:21" x14ac:dyDescent="0.2">
      <c r="A166" s="160">
        <v>512</v>
      </c>
      <c r="B166" s="80">
        <v>401</v>
      </c>
      <c r="C166" s="80">
        <v>346</v>
      </c>
      <c r="D166" s="80">
        <v>295</v>
      </c>
      <c r="E166" s="80">
        <v>208</v>
      </c>
      <c r="F166" s="80">
        <v>133</v>
      </c>
      <c r="G166" s="69">
        <v>159</v>
      </c>
      <c r="H166" s="69">
        <f t="shared" si="10"/>
        <v>-26</v>
      </c>
      <c r="I166" s="2" t="s">
        <v>649</v>
      </c>
      <c r="J166" s="2" t="s">
        <v>8</v>
      </c>
      <c r="K166" s="69">
        <v>2.2999999999999998</v>
      </c>
      <c r="L166" s="69">
        <v>2.9</v>
      </c>
      <c r="M166" s="69">
        <v>3.9</v>
      </c>
      <c r="N166" s="69">
        <v>4.9000000000000004</v>
      </c>
      <c r="O166" s="69">
        <v>6.6</v>
      </c>
      <c r="P166" s="69">
        <v>8.5</v>
      </c>
      <c r="Q166" s="69">
        <v>8.1</v>
      </c>
      <c r="R166" s="69">
        <f t="shared" si="11"/>
        <v>-0.40000000000000036</v>
      </c>
      <c r="S166" s="69">
        <v>75</v>
      </c>
      <c r="T166" s="2" t="s">
        <v>581</v>
      </c>
      <c r="U166" s="3" t="s">
        <v>45</v>
      </c>
    </row>
    <row r="167" spans="1:21" x14ac:dyDescent="0.2">
      <c r="A167" s="160" t="s">
        <v>58</v>
      </c>
      <c r="B167" s="80" t="s">
        <v>58</v>
      </c>
      <c r="C167" s="80">
        <v>316</v>
      </c>
      <c r="D167" s="80">
        <v>270</v>
      </c>
      <c r="E167" s="80">
        <v>216</v>
      </c>
      <c r="F167" s="80">
        <v>157</v>
      </c>
      <c r="G167" s="69">
        <v>166</v>
      </c>
      <c r="H167" s="69">
        <f t="shared" si="10"/>
        <v>-9</v>
      </c>
      <c r="I167" s="2" t="s">
        <v>654</v>
      </c>
      <c r="J167" s="2" t="s">
        <v>8</v>
      </c>
      <c r="K167" s="69" t="s">
        <v>58</v>
      </c>
      <c r="L167" s="69" t="s">
        <v>58</v>
      </c>
      <c r="M167" s="69">
        <v>4.0999999999999996</v>
      </c>
      <c r="N167" s="69">
        <v>5.2</v>
      </c>
      <c r="O167" s="69">
        <v>6.5</v>
      </c>
      <c r="P167" s="69">
        <v>7.5</v>
      </c>
      <c r="Q167" s="69">
        <v>8</v>
      </c>
      <c r="R167" s="69">
        <f t="shared" si="11"/>
        <v>0.5</v>
      </c>
      <c r="S167" s="69">
        <v>48</v>
      </c>
      <c r="T167" s="2" t="s">
        <v>51</v>
      </c>
      <c r="U167" s="3" t="s">
        <v>13</v>
      </c>
    </row>
    <row r="168" spans="1:21" x14ac:dyDescent="0.2">
      <c r="A168" s="160">
        <v>145</v>
      </c>
      <c r="B168" s="80">
        <v>141</v>
      </c>
      <c r="C168" s="80">
        <v>123</v>
      </c>
      <c r="D168" s="80">
        <v>162</v>
      </c>
      <c r="E168" s="80">
        <v>168</v>
      </c>
      <c r="F168" s="80">
        <v>163</v>
      </c>
      <c r="G168" s="69">
        <v>166</v>
      </c>
      <c r="H168" s="69">
        <f t="shared" si="10"/>
        <v>-3</v>
      </c>
      <c r="I168" s="2" t="s">
        <v>241</v>
      </c>
      <c r="J168" s="2" t="s">
        <v>8</v>
      </c>
      <c r="K168" s="69">
        <v>6.7</v>
      </c>
      <c r="L168" s="69">
        <v>6.7</v>
      </c>
      <c r="M168" s="69">
        <v>8.6999999999999993</v>
      </c>
      <c r="N168" s="69">
        <v>8.1999999999999993</v>
      </c>
      <c r="O168" s="69">
        <v>8</v>
      </c>
      <c r="P168" s="69">
        <v>7.2</v>
      </c>
      <c r="Q168" s="69">
        <v>8</v>
      </c>
      <c r="R168" s="69">
        <f t="shared" si="11"/>
        <v>0.79999999999999982</v>
      </c>
      <c r="S168" s="69">
        <v>49</v>
      </c>
      <c r="T168" s="2" t="s">
        <v>242</v>
      </c>
      <c r="U168" s="3" t="s">
        <v>13</v>
      </c>
    </row>
    <row r="169" spans="1:21" x14ac:dyDescent="0.2">
      <c r="A169" s="162">
        <v>347</v>
      </c>
      <c r="B169" s="156">
        <v>270</v>
      </c>
      <c r="C169" s="156">
        <v>286</v>
      </c>
      <c r="D169" s="80">
        <v>396</v>
      </c>
      <c r="E169" s="156">
        <v>185</v>
      </c>
      <c r="F169" s="156">
        <v>184</v>
      </c>
      <c r="G169" s="43">
        <v>166</v>
      </c>
      <c r="H169" s="69">
        <f t="shared" si="10"/>
        <v>18</v>
      </c>
      <c r="I169" s="16" t="s">
        <v>586</v>
      </c>
      <c r="J169" s="16" t="s">
        <v>8</v>
      </c>
      <c r="K169" s="43">
        <v>3.2</v>
      </c>
      <c r="L169" s="43">
        <v>4.0999999999999996</v>
      </c>
      <c r="M169" s="43">
        <v>4.4000000000000004</v>
      </c>
      <c r="N169" s="70">
        <v>3.8</v>
      </c>
      <c r="O169" s="43">
        <v>7.2</v>
      </c>
      <c r="P169" s="43">
        <v>6.3</v>
      </c>
      <c r="Q169" s="43">
        <v>8</v>
      </c>
      <c r="R169" s="69">
        <f t="shared" si="11"/>
        <v>1.7000000000000002</v>
      </c>
      <c r="S169" s="70">
        <v>58</v>
      </c>
      <c r="T169" s="16" t="s">
        <v>98</v>
      </c>
      <c r="U169" s="62" t="s">
        <v>45</v>
      </c>
    </row>
    <row r="170" spans="1:21" x14ac:dyDescent="0.2">
      <c r="A170" s="160" t="s">
        <v>58</v>
      </c>
      <c r="B170" s="80">
        <v>578</v>
      </c>
      <c r="C170" s="80">
        <v>458</v>
      </c>
      <c r="D170" s="80">
        <v>215</v>
      </c>
      <c r="E170" s="80">
        <v>271</v>
      </c>
      <c r="F170" s="80">
        <v>159</v>
      </c>
      <c r="G170" s="69">
        <v>166</v>
      </c>
      <c r="H170" s="69">
        <f t="shared" si="10"/>
        <v>-7</v>
      </c>
      <c r="I170" s="2" t="s">
        <v>655</v>
      </c>
      <c r="J170" s="2" t="s">
        <v>8</v>
      </c>
      <c r="K170" s="69" t="s">
        <v>58</v>
      </c>
      <c r="L170" s="69">
        <v>2.2000000000000002</v>
      </c>
      <c r="M170" s="69">
        <v>3</v>
      </c>
      <c r="N170" s="69">
        <v>6.3</v>
      </c>
      <c r="O170" s="69">
        <v>5.5</v>
      </c>
      <c r="P170" s="69">
        <v>7.3</v>
      </c>
      <c r="Q170" s="69">
        <v>8</v>
      </c>
      <c r="R170" s="69">
        <f t="shared" si="11"/>
        <v>0.70000000000000018</v>
      </c>
      <c r="S170" s="69">
        <v>78</v>
      </c>
      <c r="T170" s="2" t="s">
        <v>656</v>
      </c>
      <c r="U170" s="3" t="s">
        <v>13</v>
      </c>
    </row>
    <row r="171" spans="1:21" x14ac:dyDescent="0.2">
      <c r="A171" s="160" t="s">
        <v>58</v>
      </c>
      <c r="B171" s="80">
        <v>634</v>
      </c>
      <c r="C171" s="80">
        <v>670</v>
      </c>
      <c r="D171" s="80">
        <v>367</v>
      </c>
      <c r="E171" s="80">
        <v>330</v>
      </c>
      <c r="F171" s="80">
        <v>188</v>
      </c>
      <c r="G171" s="69">
        <v>170</v>
      </c>
      <c r="H171" s="69">
        <f t="shared" si="10"/>
        <v>18</v>
      </c>
      <c r="I171" s="2" t="s">
        <v>666</v>
      </c>
      <c r="J171" s="2" t="s">
        <v>8</v>
      </c>
      <c r="K171" s="70" t="s">
        <v>58</v>
      </c>
      <c r="L171" s="69">
        <v>2</v>
      </c>
      <c r="M171" s="69">
        <v>2.2000000000000002</v>
      </c>
      <c r="N171" s="69">
        <v>4.0999999999999996</v>
      </c>
      <c r="O171" s="69">
        <v>4.8</v>
      </c>
      <c r="P171" s="69">
        <v>6.2</v>
      </c>
      <c r="Q171" s="69">
        <v>7.9</v>
      </c>
      <c r="R171" s="69">
        <f t="shared" si="11"/>
        <v>1.7000000000000002</v>
      </c>
      <c r="S171" s="69">
        <v>35</v>
      </c>
      <c r="T171" s="2" t="s">
        <v>75</v>
      </c>
      <c r="U171" s="3" t="s">
        <v>25</v>
      </c>
    </row>
    <row r="172" spans="1:21" x14ac:dyDescent="0.2">
      <c r="A172" s="160">
        <v>39</v>
      </c>
      <c r="B172" s="80">
        <v>61</v>
      </c>
      <c r="C172" s="80">
        <v>91</v>
      </c>
      <c r="D172" s="80">
        <v>78</v>
      </c>
      <c r="E172" s="80">
        <v>113</v>
      </c>
      <c r="F172" s="80">
        <v>108</v>
      </c>
      <c r="G172" s="69">
        <v>170</v>
      </c>
      <c r="H172" s="69">
        <f t="shared" si="10"/>
        <v>-62</v>
      </c>
      <c r="I172" s="2" t="s">
        <v>111</v>
      </c>
      <c r="J172" s="2" t="s">
        <v>8</v>
      </c>
      <c r="K172" s="69">
        <v>16</v>
      </c>
      <c r="L172" s="69">
        <v>12.5</v>
      </c>
      <c r="M172" s="69">
        <v>11.2</v>
      </c>
      <c r="N172" s="69">
        <v>13.5</v>
      </c>
      <c r="O172" s="69">
        <v>11.2</v>
      </c>
      <c r="P172" s="69">
        <v>9.6999999999999993</v>
      </c>
      <c r="Q172" s="69">
        <v>7.9</v>
      </c>
      <c r="R172" s="69">
        <f t="shared" si="11"/>
        <v>-1.7999999999999989</v>
      </c>
      <c r="S172" s="69">
        <v>61</v>
      </c>
      <c r="T172" s="2" t="s">
        <v>51</v>
      </c>
      <c r="U172" s="3" t="s">
        <v>13</v>
      </c>
    </row>
    <row r="173" spans="1:21" x14ac:dyDescent="0.2">
      <c r="A173" s="160">
        <v>89</v>
      </c>
      <c r="B173" s="80">
        <v>88</v>
      </c>
      <c r="C173" s="80">
        <v>109</v>
      </c>
      <c r="D173" s="80">
        <v>122</v>
      </c>
      <c r="E173" s="80">
        <v>142</v>
      </c>
      <c r="F173" s="80">
        <v>167</v>
      </c>
      <c r="G173" s="69">
        <v>170</v>
      </c>
      <c r="H173" s="69">
        <f t="shared" si="10"/>
        <v>-3</v>
      </c>
      <c r="I173" s="2" t="s">
        <v>160</v>
      </c>
      <c r="J173" s="2" t="s">
        <v>8</v>
      </c>
      <c r="K173" s="69">
        <v>9.8000000000000007</v>
      </c>
      <c r="L173" s="69">
        <v>10</v>
      </c>
      <c r="M173" s="69">
        <v>11</v>
      </c>
      <c r="N173" s="69">
        <v>10</v>
      </c>
      <c r="O173" s="69">
        <v>9</v>
      </c>
      <c r="P173" s="69">
        <v>7.1</v>
      </c>
      <c r="Q173" s="69">
        <v>7.9</v>
      </c>
      <c r="R173" s="69">
        <f t="shared" si="11"/>
        <v>0.80000000000000071</v>
      </c>
      <c r="S173" s="69">
        <v>74</v>
      </c>
      <c r="T173" s="2" t="s">
        <v>161</v>
      </c>
      <c r="U173" s="3" t="s">
        <v>13</v>
      </c>
    </row>
    <row r="174" spans="1:21" x14ac:dyDescent="0.2">
      <c r="A174" s="160">
        <v>133</v>
      </c>
      <c r="B174" s="80">
        <v>173</v>
      </c>
      <c r="C174" s="80">
        <v>166</v>
      </c>
      <c r="D174" s="80">
        <v>132</v>
      </c>
      <c r="E174" s="80">
        <v>179</v>
      </c>
      <c r="F174" s="80">
        <v>163</v>
      </c>
      <c r="G174" s="69">
        <v>173</v>
      </c>
      <c r="H174" s="69">
        <f t="shared" si="10"/>
        <v>-10</v>
      </c>
      <c r="I174" s="2" t="s">
        <v>583</v>
      </c>
      <c r="J174" s="2" t="s">
        <v>8</v>
      </c>
      <c r="K174" s="69">
        <v>7.1</v>
      </c>
      <c r="L174" s="69">
        <v>5.8</v>
      </c>
      <c r="M174" s="69">
        <v>7</v>
      </c>
      <c r="N174" s="69">
        <v>9.3000000000000007</v>
      </c>
      <c r="O174" s="69">
        <v>7.4</v>
      </c>
      <c r="P174" s="69">
        <v>7.2</v>
      </c>
      <c r="Q174" s="69">
        <v>7.8</v>
      </c>
      <c r="R174" s="69">
        <f t="shared" si="11"/>
        <v>0.59999999999999964</v>
      </c>
      <c r="S174" s="69">
        <v>86</v>
      </c>
      <c r="T174" s="2" t="s">
        <v>154</v>
      </c>
      <c r="U174" s="3" t="s">
        <v>13</v>
      </c>
    </row>
    <row r="175" spans="1:21" x14ac:dyDescent="0.2">
      <c r="A175" s="162" t="s">
        <v>58</v>
      </c>
      <c r="B175" s="156" t="s">
        <v>58</v>
      </c>
      <c r="C175" s="156" t="s">
        <v>58</v>
      </c>
      <c r="D175" s="80">
        <v>642</v>
      </c>
      <c r="E175" s="156">
        <v>179</v>
      </c>
      <c r="F175" s="156">
        <v>184</v>
      </c>
      <c r="G175" s="156">
        <v>174</v>
      </c>
      <c r="H175" s="80">
        <f t="shared" si="10"/>
        <v>10</v>
      </c>
      <c r="I175" s="158" t="s">
        <v>731</v>
      </c>
      <c r="J175" s="158" t="s">
        <v>8</v>
      </c>
      <c r="K175" s="156" t="s">
        <v>58</v>
      </c>
      <c r="L175" s="156" t="s">
        <v>58</v>
      </c>
      <c r="M175" s="156" t="s">
        <v>58</v>
      </c>
      <c r="N175" s="80">
        <v>2.7</v>
      </c>
      <c r="O175" s="156">
        <v>7.4</v>
      </c>
      <c r="P175" s="156">
        <v>6.3</v>
      </c>
      <c r="Q175" s="156">
        <v>7.7</v>
      </c>
      <c r="R175" s="80">
        <f t="shared" si="11"/>
        <v>1.4000000000000004</v>
      </c>
      <c r="S175" s="80">
        <v>42</v>
      </c>
      <c r="T175" s="158" t="s">
        <v>270</v>
      </c>
      <c r="U175" s="159" t="s">
        <v>156</v>
      </c>
    </row>
    <row r="176" spans="1:21" x14ac:dyDescent="0.2">
      <c r="A176" s="160" t="s">
        <v>58</v>
      </c>
      <c r="B176" s="80" t="s">
        <v>58</v>
      </c>
      <c r="C176" s="80" t="s">
        <v>58</v>
      </c>
      <c r="D176" s="80" t="s">
        <v>58</v>
      </c>
      <c r="E176" s="80" t="s">
        <v>58</v>
      </c>
      <c r="F176" s="80">
        <v>225</v>
      </c>
      <c r="G176" s="69">
        <v>174</v>
      </c>
      <c r="H176" s="69">
        <f t="shared" si="10"/>
        <v>51</v>
      </c>
      <c r="I176" s="2" t="s">
        <v>729</v>
      </c>
      <c r="J176" s="2" t="s">
        <v>8</v>
      </c>
      <c r="K176" s="70" t="s">
        <v>58</v>
      </c>
      <c r="L176" s="70" t="s">
        <v>58</v>
      </c>
      <c r="M176" s="70" t="s">
        <v>58</v>
      </c>
      <c r="N176" s="70" t="s">
        <v>58</v>
      </c>
      <c r="O176" s="70">
        <v>4.5999999999999996</v>
      </c>
      <c r="P176" s="70">
        <v>5.6</v>
      </c>
      <c r="Q176" s="69">
        <v>7.7</v>
      </c>
      <c r="R176" s="80">
        <f t="shared" si="11"/>
        <v>2.1000000000000005</v>
      </c>
      <c r="S176" s="69">
        <v>54</v>
      </c>
      <c r="T176" s="2" t="s">
        <v>71</v>
      </c>
      <c r="U176" s="3" t="s">
        <v>33</v>
      </c>
    </row>
    <row r="177" spans="1:21" x14ac:dyDescent="0.2">
      <c r="A177" s="160">
        <v>38</v>
      </c>
      <c r="B177" s="80">
        <v>34</v>
      </c>
      <c r="C177" s="80">
        <v>61</v>
      </c>
      <c r="D177" s="80">
        <v>42</v>
      </c>
      <c r="E177" s="80">
        <v>50</v>
      </c>
      <c r="F177" s="80">
        <v>51</v>
      </c>
      <c r="G177" s="69">
        <v>174</v>
      </c>
      <c r="H177" s="69">
        <f t="shared" si="10"/>
        <v>-123</v>
      </c>
      <c r="I177" s="2" t="s">
        <v>634</v>
      </c>
      <c r="J177" s="2" t="s">
        <v>8</v>
      </c>
      <c r="K177" s="69">
        <v>16.600000000000001</v>
      </c>
      <c r="L177" s="69">
        <v>17.600000000000001</v>
      </c>
      <c r="M177" s="69">
        <v>14.2</v>
      </c>
      <c r="N177" s="69">
        <v>18.399999999999999</v>
      </c>
      <c r="O177" s="69">
        <v>18.100000000000001</v>
      </c>
      <c r="P177" s="69">
        <v>15.4</v>
      </c>
      <c r="Q177" s="69">
        <v>7.7</v>
      </c>
      <c r="R177" s="69">
        <f t="shared" si="11"/>
        <v>-7.7</v>
      </c>
      <c r="S177" s="69">
        <v>73</v>
      </c>
      <c r="T177" s="2" t="s">
        <v>71</v>
      </c>
      <c r="U177" s="3" t="s">
        <v>33</v>
      </c>
    </row>
    <row r="178" spans="1:21" x14ac:dyDescent="0.2">
      <c r="A178" s="160">
        <v>235</v>
      </c>
      <c r="B178" s="80">
        <v>199</v>
      </c>
      <c r="C178" s="80">
        <v>198</v>
      </c>
      <c r="D178" s="80">
        <v>177</v>
      </c>
      <c r="E178" s="80">
        <v>162</v>
      </c>
      <c r="F178" s="80">
        <v>184</v>
      </c>
      <c r="G178" s="69">
        <v>174</v>
      </c>
      <c r="H178" s="69">
        <f t="shared" si="10"/>
        <v>10</v>
      </c>
      <c r="I178" s="2" t="s">
        <v>315</v>
      </c>
      <c r="J178" s="2" t="s">
        <v>8</v>
      </c>
      <c r="K178" s="69">
        <v>4.5</v>
      </c>
      <c r="L178" s="69">
        <v>5.0999999999999996</v>
      </c>
      <c r="M178" s="69">
        <v>6</v>
      </c>
      <c r="N178" s="69">
        <v>7.5</v>
      </c>
      <c r="O178" s="69">
        <v>8.3000000000000007</v>
      </c>
      <c r="P178" s="69">
        <v>6.3</v>
      </c>
      <c r="Q178" s="69">
        <v>7.7</v>
      </c>
      <c r="R178" s="69">
        <f t="shared" si="11"/>
        <v>1.4000000000000004</v>
      </c>
      <c r="S178" s="69">
        <v>76</v>
      </c>
      <c r="T178" s="2" t="s">
        <v>379</v>
      </c>
      <c r="U178" s="3" t="s">
        <v>13</v>
      </c>
    </row>
    <row r="179" spans="1:21" x14ac:dyDescent="0.2">
      <c r="A179" s="160">
        <v>173</v>
      </c>
      <c r="B179" s="80">
        <v>157</v>
      </c>
      <c r="C179" s="80">
        <v>191</v>
      </c>
      <c r="D179" s="80">
        <v>196</v>
      </c>
      <c r="E179" s="80">
        <v>185</v>
      </c>
      <c r="F179" s="80">
        <v>159</v>
      </c>
      <c r="G179" s="69">
        <v>174</v>
      </c>
      <c r="H179" s="69">
        <f t="shared" si="10"/>
        <v>-15</v>
      </c>
      <c r="I179" s="2" t="s">
        <v>263</v>
      </c>
      <c r="J179" s="2" t="s">
        <v>8</v>
      </c>
      <c r="K179" s="69">
        <v>5.8</v>
      </c>
      <c r="L179" s="69">
        <v>6.3</v>
      </c>
      <c r="M179" s="69">
        <v>6.3</v>
      </c>
      <c r="N179" s="69">
        <v>6.9</v>
      </c>
      <c r="O179" s="69">
        <v>7.2</v>
      </c>
      <c r="P179" s="69">
        <v>7.3</v>
      </c>
      <c r="Q179" s="69">
        <v>7.7</v>
      </c>
      <c r="R179" s="69">
        <f t="shared" si="11"/>
        <v>0.40000000000000036</v>
      </c>
      <c r="S179" s="69">
        <v>83</v>
      </c>
      <c r="T179" s="2" t="s">
        <v>63</v>
      </c>
      <c r="U179" s="3" t="s">
        <v>13</v>
      </c>
    </row>
    <row r="180" spans="1:21" x14ac:dyDescent="0.2">
      <c r="A180" s="162" t="s">
        <v>58</v>
      </c>
      <c r="B180" s="156" t="s">
        <v>58</v>
      </c>
      <c r="C180" s="156" t="s">
        <v>58</v>
      </c>
      <c r="D180" s="156" t="s">
        <v>58</v>
      </c>
      <c r="E180" s="156" t="s">
        <v>58</v>
      </c>
      <c r="F180" s="156">
        <v>200</v>
      </c>
      <c r="G180" s="69">
        <v>179</v>
      </c>
      <c r="H180" s="80">
        <f t="shared" si="10"/>
        <v>21</v>
      </c>
      <c r="I180" s="2" t="s">
        <v>732</v>
      </c>
      <c r="J180" s="2" t="s">
        <v>8</v>
      </c>
      <c r="K180" s="156" t="s">
        <v>58</v>
      </c>
      <c r="L180" s="156" t="s">
        <v>58</v>
      </c>
      <c r="M180" s="156" t="s">
        <v>58</v>
      </c>
      <c r="N180" s="156" t="s">
        <v>58</v>
      </c>
      <c r="O180" s="156" t="s">
        <v>58</v>
      </c>
      <c r="P180" s="69">
        <v>6.4</v>
      </c>
      <c r="Q180" s="69">
        <v>7.6</v>
      </c>
      <c r="R180" s="69">
        <f t="shared" si="11"/>
        <v>1.1999999999999993</v>
      </c>
      <c r="S180" s="69">
        <v>64</v>
      </c>
      <c r="T180" s="2" t="s">
        <v>733</v>
      </c>
      <c r="U180" s="3" t="s">
        <v>33</v>
      </c>
    </row>
    <row r="181" spans="1:21" x14ac:dyDescent="0.2">
      <c r="A181" s="162" t="s">
        <v>58</v>
      </c>
      <c r="B181" s="156" t="s">
        <v>58</v>
      </c>
      <c r="C181" s="156" t="s">
        <v>58</v>
      </c>
      <c r="D181" s="156" t="s">
        <v>58</v>
      </c>
      <c r="E181" s="156" t="s">
        <v>58</v>
      </c>
      <c r="F181" s="80">
        <v>200</v>
      </c>
      <c r="G181" s="69">
        <v>179</v>
      </c>
      <c r="H181" s="69">
        <f t="shared" si="10"/>
        <v>21</v>
      </c>
      <c r="I181" s="2" t="s">
        <v>734</v>
      </c>
      <c r="J181" s="2" t="s">
        <v>8</v>
      </c>
      <c r="K181" s="43">
        <v>3.1</v>
      </c>
      <c r="L181" s="69">
        <v>2.2999999999999998</v>
      </c>
      <c r="M181" s="69">
        <v>3</v>
      </c>
      <c r="N181" s="69">
        <v>3.7</v>
      </c>
      <c r="O181" s="69">
        <v>4.2</v>
      </c>
      <c r="P181" s="69">
        <v>5.4</v>
      </c>
      <c r="Q181" s="69">
        <v>7.6</v>
      </c>
      <c r="R181" s="69">
        <f t="shared" si="11"/>
        <v>2.1999999999999993</v>
      </c>
      <c r="S181" s="69">
        <v>65</v>
      </c>
      <c r="T181" s="2" t="s">
        <v>656</v>
      </c>
      <c r="U181" s="3" t="s">
        <v>33</v>
      </c>
    </row>
    <row r="182" spans="1:21" x14ac:dyDescent="0.2">
      <c r="A182" s="160">
        <v>310</v>
      </c>
      <c r="B182" s="80">
        <v>205</v>
      </c>
      <c r="C182" s="80">
        <v>276</v>
      </c>
      <c r="D182" s="80">
        <v>234</v>
      </c>
      <c r="E182" s="80">
        <v>216</v>
      </c>
      <c r="F182" s="80">
        <v>240</v>
      </c>
      <c r="G182" s="69">
        <v>179</v>
      </c>
      <c r="H182" s="69">
        <f t="shared" si="10"/>
        <v>61</v>
      </c>
      <c r="I182" s="2" t="s">
        <v>699</v>
      </c>
      <c r="J182" s="2" t="s">
        <v>8</v>
      </c>
      <c r="K182" s="69">
        <v>3.5</v>
      </c>
      <c r="L182" s="69">
        <v>5</v>
      </c>
      <c r="M182" s="69">
        <v>4.5</v>
      </c>
      <c r="N182" s="69">
        <v>6</v>
      </c>
      <c r="O182" s="69">
        <v>6.5</v>
      </c>
      <c r="P182" s="69">
        <v>5.4</v>
      </c>
      <c r="Q182" s="69">
        <v>7.6</v>
      </c>
      <c r="R182" s="69">
        <f t="shared" si="11"/>
        <v>2.1999999999999993</v>
      </c>
      <c r="S182" s="69">
        <v>89</v>
      </c>
      <c r="T182" s="2" t="s">
        <v>29</v>
      </c>
      <c r="U182" s="3" t="s">
        <v>73</v>
      </c>
    </row>
    <row r="183" spans="1:21" x14ac:dyDescent="0.2">
      <c r="A183" s="162">
        <v>110</v>
      </c>
      <c r="B183" s="156">
        <v>113</v>
      </c>
      <c r="C183" s="156">
        <v>173</v>
      </c>
      <c r="D183" s="156">
        <v>244</v>
      </c>
      <c r="E183" s="156">
        <v>210</v>
      </c>
      <c r="F183" s="80">
        <v>220</v>
      </c>
      <c r="G183" s="69">
        <v>182</v>
      </c>
      <c r="H183" s="69">
        <f t="shared" si="10"/>
        <v>38</v>
      </c>
      <c r="I183" s="2" t="s">
        <v>735</v>
      </c>
      <c r="J183" s="2" t="s">
        <v>8</v>
      </c>
      <c r="K183" s="156">
        <v>8.3000000000000007</v>
      </c>
      <c r="L183" s="156">
        <v>8.1</v>
      </c>
      <c r="M183" s="69">
        <v>6.8</v>
      </c>
      <c r="N183" s="69">
        <v>5.7</v>
      </c>
      <c r="O183" s="69">
        <v>6.6</v>
      </c>
      <c r="P183" s="69">
        <v>5.7</v>
      </c>
      <c r="Q183" s="69">
        <v>7.5</v>
      </c>
      <c r="R183" s="69">
        <f t="shared" si="11"/>
        <v>1.7999999999999998</v>
      </c>
      <c r="S183" s="69">
        <v>59</v>
      </c>
      <c r="T183" s="2" t="s">
        <v>9</v>
      </c>
      <c r="U183" s="3" t="s">
        <v>45</v>
      </c>
    </row>
    <row r="184" spans="1:21" x14ac:dyDescent="0.2">
      <c r="A184" s="162" t="s">
        <v>58</v>
      </c>
      <c r="B184" s="156" t="s">
        <v>58</v>
      </c>
      <c r="C184" s="156" t="s">
        <v>58</v>
      </c>
      <c r="D184" s="156" t="s">
        <v>58</v>
      </c>
      <c r="E184" s="156" t="s">
        <v>58</v>
      </c>
      <c r="F184" s="80">
        <v>225</v>
      </c>
      <c r="G184" s="69">
        <v>182</v>
      </c>
      <c r="H184" s="69">
        <f t="shared" si="10"/>
        <v>43</v>
      </c>
      <c r="I184" s="2" t="s">
        <v>738</v>
      </c>
      <c r="J184" s="2" t="s">
        <v>8</v>
      </c>
      <c r="K184" s="156" t="s">
        <v>58</v>
      </c>
      <c r="L184" s="156" t="s">
        <v>58</v>
      </c>
      <c r="M184" s="156" t="s">
        <v>58</v>
      </c>
      <c r="N184" s="69">
        <v>5.4</v>
      </c>
      <c r="O184" s="69">
        <v>6.1</v>
      </c>
      <c r="P184" s="69">
        <v>5.6</v>
      </c>
      <c r="Q184" s="69">
        <v>7.5</v>
      </c>
      <c r="R184" s="69">
        <f t="shared" si="11"/>
        <v>1.9000000000000004</v>
      </c>
      <c r="S184" s="69">
        <v>66</v>
      </c>
      <c r="T184" s="2" t="s">
        <v>265</v>
      </c>
      <c r="U184" s="3" t="s">
        <v>252</v>
      </c>
    </row>
    <row r="185" spans="1:21" x14ac:dyDescent="0.2">
      <c r="A185" s="160" t="s">
        <v>58</v>
      </c>
      <c r="B185" s="80">
        <v>358</v>
      </c>
      <c r="C185" s="80">
        <v>248</v>
      </c>
      <c r="D185" s="80">
        <v>253</v>
      </c>
      <c r="E185" s="80">
        <v>225</v>
      </c>
      <c r="F185" s="80">
        <v>148</v>
      </c>
      <c r="G185" s="69">
        <v>182</v>
      </c>
      <c r="H185" s="69">
        <f t="shared" si="10"/>
        <v>-34</v>
      </c>
      <c r="I185" s="2" t="s">
        <v>652</v>
      </c>
      <c r="J185" s="2" t="s">
        <v>8</v>
      </c>
      <c r="K185" s="69" t="s">
        <v>58</v>
      </c>
      <c r="L185" s="69">
        <v>3.2</v>
      </c>
      <c r="M185" s="69">
        <v>5</v>
      </c>
      <c r="N185" s="69">
        <v>5.6</v>
      </c>
      <c r="O185" s="69">
        <v>6.3</v>
      </c>
      <c r="P185" s="69">
        <v>7.7</v>
      </c>
      <c r="Q185" s="69">
        <v>7.5</v>
      </c>
      <c r="R185" s="69">
        <f t="shared" si="11"/>
        <v>-0.20000000000000018</v>
      </c>
      <c r="S185" s="69">
        <v>69</v>
      </c>
      <c r="T185" s="2" t="s">
        <v>59</v>
      </c>
      <c r="U185" s="3" t="s">
        <v>13</v>
      </c>
    </row>
    <row r="186" spans="1:21" x14ac:dyDescent="0.2">
      <c r="A186" s="160" t="s">
        <v>58</v>
      </c>
      <c r="B186" s="80" t="s">
        <v>58</v>
      </c>
      <c r="C186" s="80" t="s">
        <v>58</v>
      </c>
      <c r="D186" s="80">
        <v>215</v>
      </c>
      <c r="E186" s="80">
        <v>170</v>
      </c>
      <c r="F186" s="80">
        <v>135</v>
      </c>
      <c r="G186" s="69">
        <v>182</v>
      </c>
      <c r="H186" s="69">
        <f t="shared" si="10"/>
        <v>-47</v>
      </c>
      <c r="I186" s="15" t="s">
        <v>577</v>
      </c>
      <c r="J186" s="2" t="s">
        <v>335</v>
      </c>
      <c r="K186" s="69" t="s">
        <v>58</v>
      </c>
      <c r="L186" s="69" t="s">
        <v>58</v>
      </c>
      <c r="M186" s="69" t="s">
        <v>58</v>
      </c>
      <c r="N186" s="69">
        <v>6.3</v>
      </c>
      <c r="O186" s="69">
        <v>7.9</v>
      </c>
      <c r="P186" s="69">
        <v>8.4</v>
      </c>
      <c r="Q186" s="69">
        <v>7.5</v>
      </c>
      <c r="R186" s="69">
        <f t="shared" si="11"/>
        <v>-0.90000000000000036</v>
      </c>
      <c r="S186" s="69" t="s">
        <v>58</v>
      </c>
      <c r="T186" s="2" t="s">
        <v>134</v>
      </c>
      <c r="U186" s="3" t="s">
        <v>150</v>
      </c>
    </row>
    <row r="187" spans="1:21" x14ac:dyDescent="0.2">
      <c r="A187" s="162" t="s">
        <v>58</v>
      </c>
      <c r="B187" s="156" t="s">
        <v>58</v>
      </c>
      <c r="C187" s="156" t="s">
        <v>58</v>
      </c>
      <c r="D187" s="156" t="s">
        <v>58</v>
      </c>
      <c r="E187" s="156" t="s">
        <v>58</v>
      </c>
      <c r="F187" s="80">
        <v>205</v>
      </c>
      <c r="G187" s="69">
        <v>186</v>
      </c>
      <c r="H187" s="69">
        <f t="shared" si="10"/>
        <v>19</v>
      </c>
      <c r="I187" s="2" t="s">
        <v>737</v>
      </c>
      <c r="J187" s="2" t="s">
        <v>35</v>
      </c>
      <c r="K187" s="156" t="s">
        <v>58</v>
      </c>
      <c r="L187" s="156" t="s">
        <v>58</v>
      </c>
      <c r="M187" s="156" t="s">
        <v>58</v>
      </c>
      <c r="N187" s="156" t="s">
        <v>58</v>
      </c>
      <c r="O187" s="156" t="s">
        <v>58</v>
      </c>
      <c r="P187" s="69">
        <v>5.9</v>
      </c>
      <c r="Q187" s="69">
        <v>7.4</v>
      </c>
      <c r="R187" s="69">
        <f t="shared" si="11"/>
        <v>1.5</v>
      </c>
      <c r="S187" s="69">
        <v>47</v>
      </c>
      <c r="T187" s="2" t="s">
        <v>265</v>
      </c>
      <c r="U187" s="3" t="s">
        <v>30</v>
      </c>
    </row>
    <row r="188" spans="1:21" s="161" customFormat="1" x14ac:dyDescent="0.2">
      <c r="A188" s="162" t="s">
        <v>58</v>
      </c>
      <c r="B188" s="156" t="s">
        <v>58</v>
      </c>
      <c r="C188" s="156" t="s">
        <v>58</v>
      </c>
      <c r="D188" s="156" t="s">
        <v>58</v>
      </c>
      <c r="E188" s="80">
        <v>216</v>
      </c>
      <c r="F188" s="80">
        <v>298</v>
      </c>
      <c r="G188" s="69">
        <v>186</v>
      </c>
      <c r="H188" s="69">
        <f t="shared" si="10"/>
        <v>112</v>
      </c>
      <c r="I188" s="2" t="s">
        <v>707</v>
      </c>
      <c r="J188" s="2" t="s">
        <v>8</v>
      </c>
      <c r="K188" s="43" t="s">
        <v>58</v>
      </c>
      <c r="L188" s="43" t="s">
        <v>58</v>
      </c>
      <c r="M188" s="43" t="s">
        <v>58</v>
      </c>
      <c r="N188" s="43" t="s">
        <v>58</v>
      </c>
      <c r="O188" s="69">
        <v>6.5</v>
      </c>
      <c r="P188" s="69">
        <v>4.8</v>
      </c>
      <c r="Q188" s="69">
        <v>7.4</v>
      </c>
      <c r="R188" s="69">
        <f t="shared" si="11"/>
        <v>2.6000000000000005</v>
      </c>
      <c r="S188" s="69">
        <v>54</v>
      </c>
      <c r="T188" s="2" t="s">
        <v>200</v>
      </c>
      <c r="U188" s="3" t="s">
        <v>13</v>
      </c>
    </row>
    <row r="189" spans="1:21" s="161" customFormat="1" x14ac:dyDescent="0.2">
      <c r="A189" s="160" t="s">
        <v>58</v>
      </c>
      <c r="B189" s="80">
        <v>367</v>
      </c>
      <c r="C189" s="80">
        <v>286</v>
      </c>
      <c r="D189" s="80">
        <v>263</v>
      </c>
      <c r="E189" s="80">
        <v>216</v>
      </c>
      <c r="F189" s="80">
        <v>80</v>
      </c>
      <c r="G189" s="69">
        <v>186</v>
      </c>
      <c r="H189" s="69">
        <f t="shared" si="10"/>
        <v>-106</v>
      </c>
      <c r="I189" s="2" t="s">
        <v>639</v>
      </c>
      <c r="J189" s="2" t="s">
        <v>8</v>
      </c>
      <c r="K189" s="69" t="s">
        <v>58</v>
      </c>
      <c r="L189" s="69">
        <v>3.1</v>
      </c>
      <c r="M189" s="69">
        <v>4.4000000000000004</v>
      </c>
      <c r="N189" s="69">
        <v>5.4</v>
      </c>
      <c r="O189" s="69">
        <v>6.5</v>
      </c>
      <c r="P189" s="69">
        <v>12</v>
      </c>
      <c r="Q189" s="69">
        <v>7.4</v>
      </c>
      <c r="R189" s="69">
        <f t="shared" si="11"/>
        <v>-4.5999999999999996</v>
      </c>
      <c r="S189" s="69">
        <v>76</v>
      </c>
      <c r="T189" s="2" t="s">
        <v>59</v>
      </c>
      <c r="U189" s="3" t="s">
        <v>13</v>
      </c>
    </row>
    <row r="190" spans="1:21" s="161" customFormat="1" x14ac:dyDescent="0.2">
      <c r="A190" s="160">
        <v>108</v>
      </c>
      <c r="B190" s="80">
        <v>118</v>
      </c>
      <c r="C190" s="80">
        <v>138</v>
      </c>
      <c r="D190" s="80">
        <v>160</v>
      </c>
      <c r="E190" s="80">
        <v>172</v>
      </c>
      <c r="F190" s="80">
        <v>151</v>
      </c>
      <c r="G190" s="69">
        <v>186</v>
      </c>
      <c r="H190" s="69">
        <f t="shared" si="10"/>
        <v>-35</v>
      </c>
      <c r="I190" s="2" t="s">
        <v>204</v>
      </c>
      <c r="J190" s="2" t="s">
        <v>8</v>
      </c>
      <c r="K190" s="69">
        <v>8.4</v>
      </c>
      <c r="L190" s="69">
        <v>7.8</v>
      </c>
      <c r="M190" s="69">
        <v>8.1999999999999993</v>
      </c>
      <c r="N190" s="69">
        <v>8.3000000000000007</v>
      </c>
      <c r="O190" s="69">
        <v>7.7</v>
      </c>
      <c r="P190" s="69">
        <v>7.6</v>
      </c>
      <c r="Q190" s="69">
        <v>7.4</v>
      </c>
      <c r="R190" s="69">
        <f t="shared" si="11"/>
        <v>-0.19999999999999929</v>
      </c>
      <c r="S190" s="69">
        <v>87</v>
      </c>
      <c r="T190" s="2" t="s">
        <v>63</v>
      </c>
      <c r="U190" s="3" t="s">
        <v>33</v>
      </c>
    </row>
    <row r="191" spans="1:21" s="161" customFormat="1" x14ac:dyDescent="0.2">
      <c r="A191" s="160">
        <v>93</v>
      </c>
      <c r="B191" s="80">
        <v>100</v>
      </c>
      <c r="C191" s="80">
        <v>119</v>
      </c>
      <c r="D191" s="80">
        <v>147</v>
      </c>
      <c r="E191" s="80">
        <v>156</v>
      </c>
      <c r="F191" s="80">
        <v>148</v>
      </c>
      <c r="G191" s="69">
        <v>190</v>
      </c>
      <c r="H191" s="69">
        <f t="shared" si="10"/>
        <v>-42</v>
      </c>
      <c r="I191" s="2" t="s">
        <v>176</v>
      </c>
      <c r="J191" s="2" t="s">
        <v>8</v>
      </c>
      <c r="K191" s="69">
        <v>9.5</v>
      </c>
      <c r="L191" s="69">
        <v>9</v>
      </c>
      <c r="M191" s="69">
        <v>9.1</v>
      </c>
      <c r="N191" s="69">
        <v>8.8000000000000007</v>
      </c>
      <c r="O191" s="69">
        <v>8.5</v>
      </c>
      <c r="P191" s="69">
        <v>7.7</v>
      </c>
      <c r="Q191" s="69">
        <v>7.3</v>
      </c>
      <c r="R191" s="69">
        <f t="shared" si="11"/>
        <v>-0.40000000000000036</v>
      </c>
      <c r="S191" s="69">
        <v>50</v>
      </c>
      <c r="T191" s="2" t="s">
        <v>177</v>
      </c>
      <c r="U191" s="3" t="s">
        <v>62</v>
      </c>
    </row>
    <row r="192" spans="1:21" x14ac:dyDescent="0.2">
      <c r="A192" s="162" t="s">
        <v>58</v>
      </c>
      <c r="B192" s="156" t="s">
        <v>58</v>
      </c>
      <c r="C192" s="156" t="s">
        <v>58</v>
      </c>
      <c r="D192" s="156">
        <v>281</v>
      </c>
      <c r="E192" s="156">
        <v>193</v>
      </c>
      <c r="F192" s="156">
        <v>188</v>
      </c>
      <c r="G192" s="43">
        <v>190</v>
      </c>
      <c r="H192" s="69">
        <f t="shared" si="10"/>
        <v>-2</v>
      </c>
      <c r="I192" s="1" t="s">
        <v>595</v>
      </c>
      <c r="J192" s="64" t="s">
        <v>8</v>
      </c>
      <c r="K192" s="43" t="s">
        <v>58</v>
      </c>
      <c r="L192" s="43" t="s">
        <v>58</v>
      </c>
      <c r="M192" s="43" t="s">
        <v>58</v>
      </c>
      <c r="N192" s="43">
        <v>5</v>
      </c>
      <c r="O192" s="43">
        <v>7</v>
      </c>
      <c r="P192" s="43">
        <v>6.2</v>
      </c>
      <c r="Q192" s="43">
        <v>7.3</v>
      </c>
      <c r="R192" s="69">
        <f t="shared" si="11"/>
        <v>1.0999999999999996</v>
      </c>
      <c r="S192" s="81">
        <v>66</v>
      </c>
      <c r="T192" s="64" t="s">
        <v>59</v>
      </c>
      <c r="U192" s="65" t="s">
        <v>30</v>
      </c>
    </row>
    <row r="193" spans="1:21" x14ac:dyDescent="0.2">
      <c r="A193" s="162" t="s">
        <v>58</v>
      </c>
      <c r="B193" s="156">
        <v>184</v>
      </c>
      <c r="C193" s="156">
        <v>198</v>
      </c>
      <c r="D193" s="156">
        <v>227</v>
      </c>
      <c r="E193" s="156" t="s">
        <v>58</v>
      </c>
      <c r="F193" s="80">
        <v>210</v>
      </c>
      <c r="G193" s="69">
        <v>190</v>
      </c>
      <c r="H193" s="69">
        <f t="shared" si="10"/>
        <v>20</v>
      </c>
      <c r="I193" s="2" t="s">
        <v>298</v>
      </c>
      <c r="J193" s="2" t="s">
        <v>8</v>
      </c>
      <c r="K193" s="156" t="s">
        <v>58</v>
      </c>
      <c r="L193" s="156">
        <v>5.5</v>
      </c>
      <c r="M193" s="69">
        <v>6</v>
      </c>
      <c r="N193" s="69">
        <v>6.1</v>
      </c>
      <c r="O193" s="69">
        <v>6.9</v>
      </c>
      <c r="P193" s="69">
        <v>6.5</v>
      </c>
      <c r="Q193" s="69">
        <v>7.2</v>
      </c>
      <c r="R193" s="69">
        <f t="shared" si="11"/>
        <v>0.70000000000000018</v>
      </c>
      <c r="S193" s="69">
        <v>74</v>
      </c>
      <c r="T193" s="2" t="s">
        <v>299</v>
      </c>
      <c r="U193" s="3" t="s">
        <v>13</v>
      </c>
    </row>
    <row r="194" spans="1:21" x14ac:dyDescent="0.2">
      <c r="A194" s="162">
        <v>268</v>
      </c>
      <c r="B194" s="156">
        <v>216</v>
      </c>
      <c r="C194" s="156">
        <v>316</v>
      </c>
      <c r="D194" s="156">
        <v>281</v>
      </c>
      <c r="E194" s="156">
        <v>195</v>
      </c>
      <c r="F194" s="156">
        <v>201</v>
      </c>
      <c r="G194" s="156">
        <v>190</v>
      </c>
      <c r="H194" s="69">
        <f t="shared" ref="H194:H201" si="12">F194-G194</f>
        <v>11</v>
      </c>
      <c r="I194" s="1" t="s">
        <v>594</v>
      </c>
      <c r="J194" s="64" t="s">
        <v>8</v>
      </c>
      <c r="K194" s="43">
        <v>4</v>
      </c>
      <c r="L194" s="43">
        <v>4.9000000000000004</v>
      </c>
      <c r="M194" s="43">
        <v>4.0999999999999996</v>
      </c>
      <c r="N194" s="43">
        <v>5</v>
      </c>
      <c r="O194" s="43">
        <v>6.9</v>
      </c>
      <c r="P194" s="43">
        <v>6</v>
      </c>
      <c r="Q194" s="43">
        <v>7.3</v>
      </c>
      <c r="R194" s="69">
        <f t="shared" ref="R194:R201" si="13">Q194-P194</f>
        <v>1.2999999999999998</v>
      </c>
      <c r="S194" s="81">
        <v>88</v>
      </c>
      <c r="T194" s="64" t="s">
        <v>588</v>
      </c>
      <c r="U194" s="65" t="s">
        <v>13</v>
      </c>
    </row>
    <row r="195" spans="1:21" x14ac:dyDescent="0.2">
      <c r="A195" s="160">
        <v>124</v>
      </c>
      <c r="B195" s="80">
        <v>141</v>
      </c>
      <c r="C195" s="80">
        <v>138</v>
      </c>
      <c r="D195" s="80">
        <v>147</v>
      </c>
      <c r="E195" s="80">
        <v>184</v>
      </c>
      <c r="F195" s="80">
        <v>173</v>
      </c>
      <c r="G195" s="69">
        <v>194</v>
      </c>
      <c r="H195" s="69">
        <f t="shared" si="12"/>
        <v>-21</v>
      </c>
      <c r="I195" s="2" t="s">
        <v>238</v>
      </c>
      <c r="J195" s="2" t="s">
        <v>8</v>
      </c>
      <c r="K195" s="69">
        <v>7.5</v>
      </c>
      <c r="L195" s="69">
        <v>6.7</v>
      </c>
      <c r="M195" s="69">
        <v>8.1999999999999993</v>
      </c>
      <c r="N195" s="69">
        <v>8.8000000000000007</v>
      </c>
      <c r="O195" s="69">
        <v>7.3</v>
      </c>
      <c r="P195" s="69">
        <v>6.7</v>
      </c>
      <c r="Q195" s="69">
        <v>7.2</v>
      </c>
      <c r="R195" s="69">
        <f t="shared" si="13"/>
        <v>0.5</v>
      </c>
      <c r="S195" s="69">
        <v>54</v>
      </c>
      <c r="T195" s="2" t="s">
        <v>106</v>
      </c>
      <c r="U195" s="3" t="s">
        <v>62</v>
      </c>
    </row>
    <row r="196" spans="1:21" x14ac:dyDescent="0.2">
      <c r="A196" s="160">
        <v>420</v>
      </c>
      <c r="B196" s="80">
        <v>193</v>
      </c>
      <c r="C196" s="80">
        <v>225</v>
      </c>
      <c r="D196" s="80">
        <v>186</v>
      </c>
      <c r="E196" s="80">
        <v>208</v>
      </c>
      <c r="F196" s="80">
        <v>144</v>
      </c>
      <c r="G196" s="69">
        <v>194</v>
      </c>
      <c r="H196" s="69">
        <f t="shared" si="12"/>
        <v>-50</v>
      </c>
      <c r="I196" s="2" t="s">
        <v>309</v>
      </c>
      <c r="J196" s="2" t="s">
        <v>8</v>
      </c>
      <c r="K196" s="69">
        <v>2.7</v>
      </c>
      <c r="L196" s="69">
        <v>5.3</v>
      </c>
      <c r="M196" s="69">
        <v>5.4</v>
      </c>
      <c r="N196" s="69">
        <v>7.2</v>
      </c>
      <c r="O196" s="69">
        <v>6.6</v>
      </c>
      <c r="P196" s="69">
        <v>8</v>
      </c>
      <c r="Q196" s="69">
        <v>7</v>
      </c>
      <c r="R196" s="69">
        <f t="shared" si="13"/>
        <v>-1</v>
      </c>
      <c r="S196" s="69">
        <v>70</v>
      </c>
      <c r="T196" s="2" t="s">
        <v>625</v>
      </c>
      <c r="U196" s="3" t="s">
        <v>308</v>
      </c>
    </row>
    <row r="197" spans="1:21" x14ac:dyDescent="0.2">
      <c r="A197" s="160">
        <v>169</v>
      </c>
      <c r="B197" s="80">
        <v>146</v>
      </c>
      <c r="C197" s="80">
        <v>86</v>
      </c>
      <c r="D197" s="80">
        <v>94</v>
      </c>
      <c r="E197" s="80">
        <v>124</v>
      </c>
      <c r="F197" s="80">
        <v>188</v>
      </c>
      <c r="G197" s="69">
        <v>194</v>
      </c>
      <c r="H197" s="69">
        <f t="shared" si="12"/>
        <v>-6</v>
      </c>
      <c r="I197" s="2" t="s">
        <v>253</v>
      </c>
      <c r="J197" s="2" t="s">
        <v>8</v>
      </c>
      <c r="K197" s="69">
        <v>5.9</v>
      </c>
      <c r="L197" s="69">
        <v>6.5</v>
      </c>
      <c r="M197" s="69">
        <v>11.6</v>
      </c>
      <c r="N197" s="69">
        <v>11.6</v>
      </c>
      <c r="O197" s="69">
        <v>10.3</v>
      </c>
      <c r="P197" s="69">
        <v>6.2</v>
      </c>
      <c r="Q197" s="69">
        <v>7.2</v>
      </c>
      <c r="R197" s="69">
        <f t="shared" si="13"/>
        <v>1</v>
      </c>
      <c r="S197" s="69">
        <v>71</v>
      </c>
      <c r="T197" s="2" t="s">
        <v>254</v>
      </c>
      <c r="U197" s="3" t="s">
        <v>156</v>
      </c>
    </row>
    <row r="198" spans="1:21" x14ac:dyDescent="0.2">
      <c r="A198" s="160">
        <v>128</v>
      </c>
      <c r="B198" s="80">
        <v>110</v>
      </c>
      <c r="C198" s="80">
        <v>112</v>
      </c>
      <c r="D198" s="80">
        <v>130</v>
      </c>
      <c r="E198" s="80">
        <v>100</v>
      </c>
      <c r="F198" s="80">
        <v>240</v>
      </c>
      <c r="G198" s="80">
        <v>194</v>
      </c>
      <c r="H198" s="69">
        <f t="shared" si="12"/>
        <v>46</v>
      </c>
      <c r="I198" s="2" t="s">
        <v>194</v>
      </c>
      <c r="J198" s="2" t="s">
        <v>8</v>
      </c>
      <c r="K198" s="69">
        <v>7.4</v>
      </c>
      <c r="L198" s="69">
        <v>8.1999999999999993</v>
      </c>
      <c r="M198" s="69">
        <v>9.8000000000000007</v>
      </c>
      <c r="N198" s="69">
        <v>9.5</v>
      </c>
      <c r="O198" s="69">
        <v>12</v>
      </c>
      <c r="P198" s="69">
        <v>5.4</v>
      </c>
      <c r="Q198" s="69">
        <v>7.2</v>
      </c>
      <c r="R198" s="69">
        <f t="shared" si="13"/>
        <v>1.7999999999999998</v>
      </c>
      <c r="S198" s="69">
        <v>72</v>
      </c>
      <c r="T198" s="2" t="s">
        <v>195</v>
      </c>
      <c r="U198" s="3" t="s">
        <v>13</v>
      </c>
    </row>
    <row r="199" spans="1:21" x14ac:dyDescent="0.2">
      <c r="A199" s="160" t="s">
        <v>58</v>
      </c>
      <c r="B199" s="80" t="s">
        <v>58</v>
      </c>
      <c r="C199" s="80" t="s">
        <v>58</v>
      </c>
      <c r="D199" s="80">
        <v>153</v>
      </c>
      <c r="E199" s="80">
        <v>118</v>
      </c>
      <c r="F199" s="80">
        <v>139</v>
      </c>
      <c r="G199" s="69">
        <v>194</v>
      </c>
      <c r="H199" s="69">
        <f t="shared" si="12"/>
        <v>-55</v>
      </c>
      <c r="I199" s="2" t="s">
        <v>533</v>
      </c>
      <c r="J199" s="2" t="s">
        <v>8</v>
      </c>
      <c r="K199" s="69" t="s">
        <v>58</v>
      </c>
      <c r="L199" s="70" t="s">
        <v>58</v>
      </c>
      <c r="M199" s="70" t="s">
        <v>58</v>
      </c>
      <c r="N199" s="69">
        <v>8.5</v>
      </c>
      <c r="O199" s="69">
        <v>10.7</v>
      </c>
      <c r="P199" s="69">
        <v>8.1999999999999993</v>
      </c>
      <c r="Q199" s="69">
        <v>7.2</v>
      </c>
      <c r="R199" s="69">
        <f t="shared" si="13"/>
        <v>-0.99999999999999911</v>
      </c>
      <c r="S199" s="69" t="s">
        <v>58</v>
      </c>
      <c r="T199" s="2" t="s">
        <v>259</v>
      </c>
      <c r="U199" s="3" t="s">
        <v>13</v>
      </c>
    </row>
    <row r="200" spans="1:21" x14ac:dyDescent="0.2">
      <c r="A200" s="162">
        <v>136</v>
      </c>
      <c r="B200" s="156">
        <v>139</v>
      </c>
      <c r="C200" s="156">
        <v>182</v>
      </c>
      <c r="D200" s="156">
        <v>205</v>
      </c>
      <c r="E200" s="156">
        <v>201</v>
      </c>
      <c r="F200" s="80">
        <v>174</v>
      </c>
      <c r="G200" s="69">
        <v>199</v>
      </c>
      <c r="H200" s="69">
        <f t="shared" si="12"/>
        <v>-25</v>
      </c>
      <c r="I200" s="2" t="s">
        <v>736</v>
      </c>
      <c r="J200" s="2" t="s">
        <v>8</v>
      </c>
      <c r="K200" s="156">
        <v>7</v>
      </c>
      <c r="L200" s="156">
        <v>6.8</v>
      </c>
      <c r="M200" s="69">
        <v>6.5</v>
      </c>
      <c r="N200" s="69">
        <v>6.7</v>
      </c>
      <c r="O200" s="69">
        <v>6.7</v>
      </c>
      <c r="P200" s="69">
        <v>6.6</v>
      </c>
      <c r="Q200" s="69">
        <v>7</v>
      </c>
      <c r="R200" s="69">
        <f t="shared" si="13"/>
        <v>0.40000000000000036</v>
      </c>
      <c r="S200" s="69">
        <v>71</v>
      </c>
      <c r="T200" s="2" t="s">
        <v>672</v>
      </c>
      <c r="U200" s="3" t="s">
        <v>237</v>
      </c>
    </row>
    <row r="201" spans="1:21" ht="13.5" thickBot="1" x14ac:dyDescent="0.25">
      <c r="A201" s="203">
        <v>118</v>
      </c>
      <c r="B201" s="157">
        <v>169</v>
      </c>
      <c r="C201" s="157">
        <v>194</v>
      </c>
      <c r="D201" s="157">
        <v>141</v>
      </c>
      <c r="E201" s="157">
        <v>179</v>
      </c>
      <c r="F201" s="157">
        <v>188</v>
      </c>
      <c r="G201" s="157">
        <v>199</v>
      </c>
      <c r="H201" s="157">
        <f t="shared" si="12"/>
        <v>-11</v>
      </c>
      <c r="I201" s="210" t="s">
        <v>576</v>
      </c>
      <c r="J201" s="210" t="s">
        <v>8</v>
      </c>
      <c r="K201" s="157">
        <v>7.8</v>
      </c>
      <c r="L201" s="157">
        <v>5.9</v>
      </c>
      <c r="M201" s="157">
        <v>6.2</v>
      </c>
      <c r="N201" s="157">
        <v>9</v>
      </c>
      <c r="O201" s="157">
        <v>7.4</v>
      </c>
      <c r="P201" s="157">
        <v>6.2</v>
      </c>
      <c r="Q201" s="157">
        <v>7</v>
      </c>
      <c r="R201" s="157">
        <f t="shared" si="13"/>
        <v>0.79999999999999982</v>
      </c>
      <c r="S201" s="157">
        <v>80</v>
      </c>
      <c r="T201" s="210" t="s">
        <v>72</v>
      </c>
      <c r="U201" s="211" t="s">
        <v>53</v>
      </c>
    </row>
    <row r="243" spans="1:19" s="47" customFormat="1" x14ac:dyDescent="0.2">
      <c r="A243" s="73"/>
      <c r="B243" s="73"/>
      <c r="C243" s="73"/>
      <c r="D243" s="73"/>
      <c r="E243" s="73"/>
      <c r="F243" s="73"/>
      <c r="G243" s="73"/>
      <c r="H243" s="73"/>
      <c r="K243" s="73"/>
      <c r="L243" s="73"/>
      <c r="M243" s="73"/>
      <c r="N243" s="73"/>
      <c r="O243" s="73"/>
      <c r="P243" s="73"/>
      <c r="Q243" s="73"/>
      <c r="R243" s="73"/>
      <c r="S243" s="73"/>
    </row>
    <row r="284" spans="8:8" x14ac:dyDescent="0.2">
      <c r="H284" s="75"/>
    </row>
    <row r="285" spans="8:8" x14ac:dyDescent="0.2">
      <c r="H285" s="75"/>
    </row>
    <row r="286" spans="8:8" x14ac:dyDescent="0.2">
      <c r="H286" s="76"/>
    </row>
  </sheetData>
  <autoFilter ref="A1:U211">
    <sortState ref="A2:U211">
      <sortCondition ref="G1:G211"/>
    </sortState>
  </autoFilter>
  <sortState ref="A2:U201">
    <sortCondition ref="G2:G201"/>
    <sortCondition ref="I2:I201"/>
  </sortState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4"/>
  <sheetViews>
    <sheetView zoomScale="85" workbookViewId="0">
      <pane ySplit="1" topLeftCell="A2" activePane="bottomLeft" state="frozen"/>
      <selection pane="bottomLeft"/>
    </sheetView>
  </sheetViews>
  <sheetFormatPr defaultRowHeight="12.75" x14ac:dyDescent="0.2"/>
  <cols>
    <col min="1" max="4" width="8.5703125" customWidth="1"/>
    <col min="5" max="5" width="9.140625" customWidth="1"/>
    <col min="8" max="8" width="11.7109375" customWidth="1"/>
    <col min="9" max="9" width="30.42578125" customWidth="1"/>
    <col min="10" max="10" width="5" customWidth="1"/>
    <col min="11" max="16" width="10.85546875" customWidth="1"/>
    <col min="17" max="17" width="12.28515625" style="45" customWidth="1"/>
    <col min="18" max="18" width="10.85546875" customWidth="1"/>
    <col min="19" max="19" width="6.140625" customWidth="1"/>
    <col min="20" max="20" width="18.85546875" customWidth="1"/>
    <col min="21" max="21" width="20.5703125" customWidth="1"/>
  </cols>
  <sheetData>
    <row r="1" spans="1:21" ht="25.5" x14ac:dyDescent="0.2">
      <c r="A1" s="113" t="s">
        <v>0</v>
      </c>
      <c r="B1" s="114" t="s">
        <v>1</v>
      </c>
      <c r="C1" s="114" t="s">
        <v>336</v>
      </c>
      <c r="D1" s="114" t="s">
        <v>512</v>
      </c>
      <c r="E1" s="114" t="s">
        <v>513</v>
      </c>
      <c r="F1" s="114" t="s">
        <v>632</v>
      </c>
      <c r="G1" s="114" t="s">
        <v>688</v>
      </c>
      <c r="H1" s="115" t="s">
        <v>323</v>
      </c>
      <c r="I1" s="48" t="s">
        <v>2</v>
      </c>
      <c r="J1" s="116" t="s">
        <v>3</v>
      </c>
      <c r="K1" s="114" t="s">
        <v>324</v>
      </c>
      <c r="L1" s="114" t="s">
        <v>325</v>
      </c>
      <c r="M1" s="114" t="s">
        <v>337</v>
      </c>
      <c r="N1" s="114" t="s">
        <v>514</v>
      </c>
      <c r="O1" s="114" t="s">
        <v>515</v>
      </c>
      <c r="P1" s="114" t="s">
        <v>631</v>
      </c>
      <c r="Q1" s="115" t="s">
        <v>693</v>
      </c>
      <c r="R1" s="114" t="s">
        <v>674</v>
      </c>
      <c r="S1" s="117" t="s">
        <v>4</v>
      </c>
      <c r="T1" s="116" t="s">
        <v>5</v>
      </c>
      <c r="U1" s="118" t="s">
        <v>6</v>
      </c>
    </row>
    <row r="2" spans="1:21" ht="13.5" thickBot="1" x14ac:dyDescent="0.25">
      <c r="A2" s="125" t="s">
        <v>689</v>
      </c>
    </row>
    <row r="3" spans="1:21" x14ac:dyDescent="0.2">
      <c r="A3" s="165">
        <v>93</v>
      </c>
      <c r="B3" s="126">
        <v>93</v>
      </c>
      <c r="C3" s="126">
        <v>82</v>
      </c>
      <c r="D3" s="126">
        <v>100</v>
      </c>
      <c r="E3" s="126">
        <v>129</v>
      </c>
      <c r="F3" s="126">
        <v>158</v>
      </c>
      <c r="G3" s="126">
        <v>211</v>
      </c>
      <c r="H3" s="126">
        <f>F3-G3</f>
        <v>-53</v>
      </c>
      <c r="I3" s="166" t="s">
        <v>166</v>
      </c>
      <c r="J3" s="166" t="s">
        <v>8</v>
      </c>
      <c r="K3" s="126">
        <v>9.5</v>
      </c>
      <c r="L3" s="126">
        <v>9.9</v>
      </c>
      <c r="M3" s="126">
        <v>11.7</v>
      </c>
      <c r="N3" s="126">
        <v>11.3</v>
      </c>
      <c r="O3" s="126">
        <v>9.6999999999999993</v>
      </c>
      <c r="P3" s="126">
        <v>7.4</v>
      </c>
      <c r="Q3" s="126">
        <v>6.6</v>
      </c>
      <c r="R3" s="126">
        <f>Q3-P3</f>
        <v>-0.80000000000000071</v>
      </c>
      <c r="S3" s="126">
        <v>77</v>
      </c>
      <c r="T3" s="166" t="s">
        <v>9</v>
      </c>
      <c r="U3" s="167" t="s">
        <v>119</v>
      </c>
    </row>
    <row r="4" spans="1:21" x14ac:dyDescent="0.2">
      <c r="A4" s="171" t="s">
        <v>58</v>
      </c>
      <c r="B4" s="109" t="s">
        <v>58</v>
      </c>
      <c r="C4" s="109" t="s">
        <v>58</v>
      </c>
      <c r="D4" s="109">
        <v>466</v>
      </c>
      <c r="E4" s="109">
        <v>663</v>
      </c>
      <c r="F4" s="109">
        <v>196</v>
      </c>
      <c r="G4" s="109">
        <v>288</v>
      </c>
      <c r="H4" s="109">
        <f>F4-G4</f>
        <v>-92</v>
      </c>
      <c r="I4" s="135" t="s">
        <v>669</v>
      </c>
      <c r="J4" s="135" t="s">
        <v>8</v>
      </c>
      <c r="K4" s="109" t="s">
        <v>58</v>
      </c>
      <c r="L4" s="109" t="s">
        <v>58</v>
      </c>
      <c r="M4" s="109" t="s">
        <v>58</v>
      </c>
      <c r="N4" s="109">
        <v>3.4</v>
      </c>
      <c r="O4" s="109">
        <v>2.8</v>
      </c>
      <c r="P4" s="109">
        <v>6.1</v>
      </c>
      <c r="Q4" s="109">
        <v>5.4</v>
      </c>
      <c r="R4" s="109">
        <f>Q4-P4</f>
        <v>-0.69999999999999929</v>
      </c>
      <c r="S4" s="109">
        <v>75</v>
      </c>
      <c r="T4" s="135" t="s">
        <v>212</v>
      </c>
      <c r="U4" s="172" t="s">
        <v>33</v>
      </c>
    </row>
    <row r="5" spans="1:21" x14ac:dyDescent="0.2">
      <c r="A5" s="171" t="s">
        <v>58</v>
      </c>
      <c r="B5" s="109" t="s">
        <v>58</v>
      </c>
      <c r="C5" s="109" t="s">
        <v>58</v>
      </c>
      <c r="D5" s="109" t="s">
        <v>58</v>
      </c>
      <c r="E5" s="109">
        <v>283</v>
      </c>
      <c r="F5" s="109">
        <v>188</v>
      </c>
      <c r="G5" s="109">
        <v>229</v>
      </c>
      <c r="H5" s="109">
        <f>F5-G5</f>
        <v>-41</v>
      </c>
      <c r="I5" s="135" t="s">
        <v>663</v>
      </c>
      <c r="J5" s="135" t="s">
        <v>8</v>
      </c>
      <c r="K5" s="109" t="s">
        <v>58</v>
      </c>
      <c r="L5" s="109" t="s">
        <v>58</v>
      </c>
      <c r="M5" s="109" t="s">
        <v>58</v>
      </c>
      <c r="N5" s="109" t="s">
        <v>58</v>
      </c>
      <c r="O5" s="109">
        <v>5.3</v>
      </c>
      <c r="P5" s="109">
        <v>6.2</v>
      </c>
      <c r="Q5" s="109">
        <v>6.3</v>
      </c>
      <c r="R5" s="109">
        <f>Q5-P5</f>
        <v>9.9999999999999645E-2</v>
      </c>
      <c r="S5" s="109">
        <v>37</v>
      </c>
      <c r="T5" s="135" t="s">
        <v>664</v>
      </c>
      <c r="U5" s="172" t="s">
        <v>13</v>
      </c>
    </row>
    <row r="6" spans="1:21" x14ac:dyDescent="0.2">
      <c r="A6" s="171">
        <v>57</v>
      </c>
      <c r="B6" s="109">
        <v>78</v>
      </c>
      <c r="C6" s="109">
        <v>89</v>
      </c>
      <c r="D6" s="109">
        <v>81</v>
      </c>
      <c r="E6" s="109">
        <v>91</v>
      </c>
      <c r="F6" s="109">
        <v>68</v>
      </c>
      <c r="G6" s="109" t="s">
        <v>599</v>
      </c>
      <c r="H6" s="109"/>
      <c r="I6" s="135" t="s">
        <v>142</v>
      </c>
      <c r="J6" s="135" t="s">
        <v>8</v>
      </c>
      <c r="K6" s="109">
        <v>13</v>
      </c>
      <c r="L6" s="109">
        <v>11</v>
      </c>
      <c r="M6" s="109">
        <v>11.4</v>
      </c>
      <c r="N6" s="109">
        <v>13</v>
      </c>
      <c r="O6" s="109">
        <v>12.6</v>
      </c>
      <c r="P6" s="109">
        <v>13</v>
      </c>
      <c r="Q6" s="109" t="s">
        <v>708</v>
      </c>
      <c r="R6" s="109"/>
      <c r="S6" s="109">
        <v>64</v>
      </c>
      <c r="T6" s="135" t="s">
        <v>59</v>
      </c>
      <c r="U6" s="172" t="s">
        <v>143</v>
      </c>
    </row>
    <row r="7" spans="1:21" x14ac:dyDescent="0.2">
      <c r="A7" s="171" t="s">
        <v>58</v>
      </c>
      <c r="B7" s="109" t="s">
        <v>58</v>
      </c>
      <c r="C7" s="109" t="s">
        <v>58</v>
      </c>
      <c r="D7" s="109" t="s">
        <v>58</v>
      </c>
      <c r="E7" s="109" t="s">
        <v>58</v>
      </c>
      <c r="F7" s="109">
        <v>184</v>
      </c>
      <c r="G7" s="109">
        <v>231</v>
      </c>
      <c r="H7" s="109">
        <f>F7-G7</f>
        <v>-47</v>
      </c>
      <c r="I7" s="135" t="s">
        <v>662</v>
      </c>
      <c r="J7" s="135" t="s">
        <v>8</v>
      </c>
      <c r="K7" s="109" t="s">
        <v>58</v>
      </c>
      <c r="L7" s="109" t="s">
        <v>58</v>
      </c>
      <c r="M7" s="109" t="s">
        <v>58</v>
      </c>
      <c r="N7" s="109" t="s">
        <v>58</v>
      </c>
      <c r="O7" s="109" t="s">
        <v>58</v>
      </c>
      <c r="P7" s="109">
        <v>6.3</v>
      </c>
      <c r="Q7" s="109">
        <v>6.3</v>
      </c>
      <c r="R7" s="109">
        <f>Q7-P7</f>
        <v>0</v>
      </c>
      <c r="S7" s="109">
        <v>59</v>
      </c>
      <c r="T7" s="135" t="s">
        <v>59</v>
      </c>
      <c r="U7" s="172" t="s">
        <v>171</v>
      </c>
    </row>
    <row r="8" spans="1:21" x14ac:dyDescent="0.2">
      <c r="A8" s="171">
        <v>136</v>
      </c>
      <c r="B8" s="109">
        <v>127</v>
      </c>
      <c r="C8" s="109">
        <v>131</v>
      </c>
      <c r="D8" s="109">
        <v>129</v>
      </c>
      <c r="E8" s="109">
        <v>174</v>
      </c>
      <c r="F8" s="109">
        <v>196</v>
      </c>
      <c r="G8" s="109">
        <v>251</v>
      </c>
      <c r="H8" s="109">
        <f>F8-G8</f>
        <v>-55</v>
      </c>
      <c r="I8" s="135" t="s">
        <v>216</v>
      </c>
      <c r="J8" s="135" t="s">
        <v>8</v>
      </c>
      <c r="K8" s="109">
        <v>7</v>
      </c>
      <c r="L8" s="109">
        <v>7.2</v>
      </c>
      <c r="M8" s="109">
        <v>8.5</v>
      </c>
      <c r="N8" s="109">
        <v>9.9</v>
      </c>
      <c r="O8" s="109">
        <v>7.6</v>
      </c>
      <c r="P8" s="109">
        <v>6.1</v>
      </c>
      <c r="Q8" s="109">
        <v>5.9</v>
      </c>
      <c r="R8" s="109">
        <f>Q8-P8</f>
        <v>-0.19999999999999929</v>
      </c>
      <c r="S8" s="109">
        <v>81</v>
      </c>
      <c r="T8" s="135" t="s">
        <v>217</v>
      </c>
      <c r="U8" s="172" t="s">
        <v>53</v>
      </c>
    </row>
    <row r="9" spans="1:21" x14ac:dyDescent="0.2">
      <c r="A9" s="171" t="s">
        <v>58</v>
      </c>
      <c r="B9" s="109" t="s">
        <v>58</v>
      </c>
      <c r="C9" s="109">
        <v>179</v>
      </c>
      <c r="D9" s="109">
        <v>212</v>
      </c>
      <c r="E9" s="109">
        <v>201</v>
      </c>
      <c r="F9" s="109">
        <v>196</v>
      </c>
      <c r="G9" s="109">
        <v>259</v>
      </c>
      <c r="H9" s="109">
        <f>F9-G9</f>
        <v>-63</v>
      </c>
      <c r="I9" s="135" t="s">
        <v>668</v>
      </c>
      <c r="J9" s="135" t="s">
        <v>35</v>
      </c>
      <c r="K9" s="109" t="s">
        <v>58</v>
      </c>
      <c r="L9" s="109" t="s">
        <v>58</v>
      </c>
      <c r="M9" s="109">
        <v>6.6</v>
      </c>
      <c r="N9" s="109">
        <v>6.4</v>
      </c>
      <c r="O9" s="109">
        <v>6.7</v>
      </c>
      <c r="P9" s="109">
        <v>6.1</v>
      </c>
      <c r="Q9" s="109">
        <v>5.7</v>
      </c>
      <c r="R9" s="109">
        <f>Q9-P9</f>
        <v>-0.39999999999999947</v>
      </c>
      <c r="S9" s="109" t="s">
        <v>58</v>
      </c>
      <c r="T9" s="135" t="s">
        <v>254</v>
      </c>
      <c r="U9" s="172" t="s">
        <v>25</v>
      </c>
    </row>
    <row r="10" spans="1:21" x14ac:dyDescent="0.2">
      <c r="A10" s="134">
        <v>162</v>
      </c>
      <c r="B10" s="110">
        <v>216</v>
      </c>
      <c r="C10" s="110">
        <v>223</v>
      </c>
      <c r="D10" s="110">
        <v>168</v>
      </c>
      <c r="E10" s="110">
        <v>201</v>
      </c>
      <c r="F10" s="110">
        <v>176</v>
      </c>
      <c r="G10" s="110" t="s">
        <v>599</v>
      </c>
      <c r="H10" s="110"/>
      <c r="I10" s="137" t="s">
        <v>539</v>
      </c>
      <c r="J10" s="177" t="s">
        <v>8</v>
      </c>
      <c r="K10" s="110">
        <v>6</v>
      </c>
      <c r="L10" s="110">
        <v>4.9000000000000004</v>
      </c>
      <c r="M10" s="110">
        <v>5.2</v>
      </c>
      <c r="N10" s="110">
        <v>7.7</v>
      </c>
      <c r="O10" s="110">
        <v>6.7</v>
      </c>
      <c r="P10" s="110">
        <v>6.5</v>
      </c>
      <c r="Q10" s="110" t="s">
        <v>708</v>
      </c>
      <c r="R10" s="110"/>
      <c r="S10" s="110">
        <v>78</v>
      </c>
      <c r="T10" s="137" t="s">
        <v>538</v>
      </c>
      <c r="U10" s="136" t="s">
        <v>18</v>
      </c>
    </row>
    <row r="11" spans="1:21" x14ac:dyDescent="0.2">
      <c r="A11" s="171">
        <v>149</v>
      </c>
      <c r="B11" s="109">
        <v>144</v>
      </c>
      <c r="C11" s="109">
        <v>329</v>
      </c>
      <c r="D11" s="109">
        <v>375</v>
      </c>
      <c r="E11" s="109">
        <v>230</v>
      </c>
      <c r="F11" s="109">
        <v>188</v>
      </c>
      <c r="G11" s="109">
        <v>233</v>
      </c>
      <c r="H11" s="109">
        <f t="shared" ref="H11:H20" si="0">F11-G11</f>
        <v>-45</v>
      </c>
      <c r="I11" s="135" t="s">
        <v>243</v>
      </c>
      <c r="J11" s="135" t="s">
        <v>8</v>
      </c>
      <c r="K11" s="109">
        <v>6.6</v>
      </c>
      <c r="L11" s="109">
        <v>6.6</v>
      </c>
      <c r="M11" s="109">
        <v>4</v>
      </c>
      <c r="N11" s="109">
        <v>4</v>
      </c>
      <c r="O11" s="109">
        <v>6.2</v>
      </c>
      <c r="P11" s="109">
        <v>6.2</v>
      </c>
      <c r="Q11" s="109">
        <v>6.2</v>
      </c>
      <c r="R11" s="109">
        <f t="shared" ref="R11:R20" si="1">Q11-P11</f>
        <v>0</v>
      </c>
      <c r="S11" s="109">
        <v>89</v>
      </c>
      <c r="T11" s="135" t="s">
        <v>212</v>
      </c>
      <c r="U11" s="172" t="s">
        <v>33</v>
      </c>
    </row>
    <row r="12" spans="1:21" x14ac:dyDescent="0.2">
      <c r="A12" s="171" t="s">
        <v>58</v>
      </c>
      <c r="B12" s="109" t="s">
        <v>58</v>
      </c>
      <c r="C12" s="109">
        <v>868</v>
      </c>
      <c r="D12" s="109">
        <v>375</v>
      </c>
      <c r="E12" s="109">
        <v>87</v>
      </c>
      <c r="F12" s="109">
        <v>107</v>
      </c>
      <c r="G12" s="109">
        <v>202</v>
      </c>
      <c r="H12" s="109">
        <f t="shared" si="0"/>
        <v>-95</v>
      </c>
      <c r="I12" s="135" t="s">
        <v>562</v>
      </c>
      <c r="J12" s="135" t="s">
        <v>8</v>
      </c>
      <c r="K12" s="109" t="s">
        <v>58</v>
      </c>
      <c r="L12" s="109" t="s">
        <v>58</v>
      </c>
      <c r="M12" s="109">
        <v>1.75</v>
      </c>
      <c r="N12" s="109">
        <v>4</v>
      </c>
      <c r="O12" s="109">
        <v>13.2</v>
      </c>
      <c r="P12" s="109">
        <v>9.8000000000000007</v>
      </c>
      <c r="Q12" s="109">
        <v>8.4</v>
      </c>
      <c r="R12" s="109">
        <f t="shared" si="1"/>
        <v>-1.4000000000000004</v>
      </c>
      <c r="S12" s="109">
        <v>47</v>
      </c>
      <c r="T12" s="135" t="s">
        <v>563</v>
      </c>
      <c r="U12" s="172" t="s">
        <v>156</v>
      </c>
    </row>
    <row r="13" spans="1:21" x14ac:dyDescent="0.2">
      <c r="A13" s="171">
        <v>347</v>
      </c>
      <c r="B13" s="109">
        <v>248</v>
      </c>
      <c r="C13" s="109">
        <v>276</v>
      </c>
      <c r="D13" s="109">
        <v>244</v>
      </c>
      <c r="E13" s="110">
        <v>172</v>
      </c>
      <c r="F13" s="110">
        <v>167</v>
      </c>
      <c r="G13" s="110">
        <v>224</v>
      </c>
      <c r="H13" s="109">
        <f t="shared" si="0"/>
        <v>-57</v>
      </c>
      <c r="I13" s="135" t="s">
        <v>579</v>
      </c>
      <c r="J13" s="135" t="s">
        <v>8</v>
      </c>
      <c r="K13" s="109">
        <v>3.2</v>
      </c>
      <c r="L13" s="109">
        <v>4.3</v>
      </c>
      <c r="M13" s="109">
        <v>4.5</v>
      </c>
      <c r="N13" s="109">
        <v>5.7</v>
      </c>
      <c r="O13" s="110">
        <v>7.7</v>
      </c>
      <c r="P13" s="110">
        <v>7.1</v>
      </c>
      <c r="Q13" s="110">
        <v>6.4</v>
      </c>
      <c r="R13" s="109">
        <f t="shared" si="1"/>
        <v>-0.69999999999999929</v>
      </c>
      <c r="S13" s="109">
        <v>78</v>
      </c>
      <c r="T13" s="135" t="s">
        <v>71</v>
      </c>
      <c r="U13" s="172" t="s">
        <v>13</v>
      </c>
    </row>
    <row r="14" spans="1:21" x14ac:dyDescent="0.2">
      <c r="A14" s="134" t="s">
        <v>58</v>
      </c>
      <c r="B14" s="110" t="s">
        <v>58</v>
      </c>
      <c r="C14" s="110" t="s">
        <v>58</v>
      </c>
      <c r="D14" s="109">
        <v>642</v>
      </c>
      <c r="E14" s="110">
        <v>179</v>
      </c>
      <c r="F14" s="110">
        <v>184</v>
      </c>
      <c r="G14" s="110">
        <v>205</v>
      </c>
      <c r="H14" s="109">
        <f t="shared" si="0"/>
        <v>-21</v>
      </c>
      <c r="I14" s="135" t="s">
        <v>584</v>
      </c>
      <c r="J14" s="135" t="s">
        <v>8</v>
      </c>
      <c r="K14" s="110" t="s">
        <v>58</v>
      </c>
      <c r="L14" s="110" t="s">
        <v>58</v>
      </c>
      <c r="M14" s="110" t="s">
        <v>58</v>
      </c>
      <c r="N14" s="109">
        <v>2.7</v>
      </c>
      <c r="O14" s="110">
        <v>7.4</v>
      </c>
      <c r="P14" s="110">
        <v>6.3</v>
      </c>
      <c r="Q14" s="110">
        <v>6.8</v>
      </c>
      <c r="R14" s="109">
        <f t="shared" si="1"/>
        <v>0.5</v>
      </c>
      <c r="S14" s="109">
        <v>41</v>
      </c>
      <c r="T14" s="135" t="s">
        <v>270</v>
      </c>
      <c r="U14" s="172" t="s">
        <v>156</v>
      </c>
    </row>
    <row r="15" spans="1:21" x14ac:dyDescent="0.2">
      <c r="A15" s="171">
        <v>595</v>
      </c>
      <c r="B15" s="109">
        <v>248</v>
      </c>
      <c r="C15" s="109">
        <v>267</v>
      </c>
      <c r="D15" s="109">
        <v>325</v>
      </c>
      <c r="E15" s="109">
        <v>393</v>
      </c>
      <c r="F15" s="109">
        <v>103</v>
      </c>
      <c r="G15" s="109">
        <v>247</v>
      </c>
      <c r="H15" s="109">
        <f t="shared" si="0"/>
        <v>-144</v>
      </c>
      <c r="I15" s="135" t="s">
        <v>644</v>
      </c>
      <c r="J15" s="135" t="s">
        <v>8</v>
      </c>
      <c r="K15" s="109">
        <v>2</v>
      </c>
      <c r="L15" s="109">
        <v>4.3</v>
      </c>
      <c r="M15" s="109">
        <v>4.7</v>
      </c>
      <c r="N15" s="109">
        <v>4.5999999999999996</v>
      </c>
      <c r="O15" s="109">
        <v>4.2</v>
      </c>
      <c r="P15" s="109">
        <v>9.9</v>
      </c>
      <c r="Q15" s="109">
        <v>6.1</v>
      </c>
      <c r="R15" s="109">
        <f t="shared" si="1"/>
        <v>-3.8000000000000007</v>
      </c>
      <c r="S15" s="109">
        <v>62</v>
      </c>
      <c r="T15" s="135" t="s">
        <v>9</v>
      </c>
      <c r="U15" s="172" t="s">
        <v>138</v>
      </c>
    </row>
    <row r="16" spans="1:21" x14ac:dyDescent="0.2">
      <c r="A16" s="171" t="s">
        <v>58</v>
      </c>
      <c r="B16" s="109" t="s">
        <v>58</v>
      </c>
      <c r="C16" s="109">
        <v>198</v>
      </c>
      <c r="D16" s="109">
        <v>165</v>
      </c>
      <c r="E16" s="109">
        <v>160</v>
      </c>
      <c r="F16" s="109">
        <v>171</v>
      </c>
      <c r="G16" s="109">
        <v>302</v>
      </c>
      <c r="H16" s="109">
        <f t="shared" si="0"/>
        <v>-131</v>
      </c>
      <c r="I16" s="135" t="s">
        <v>534</v>
      </c>
      <c r="J16" s="135" t="s">
        <v>35</v>
      </c>
      <c r="K16" s="109" t="s">
        <v>58</v>
      </c>
      <c r="L16" s="109" t="s">
        <v>58</v>
      </c>
      <c r="M16" s="109">
        <v>6</v>
      </c>
      <c r="N16" s="109">
        <v>8.1</v>
      </c>
      <c r="O16" s="109">
        <v>8.1999999999999993</v>
      </c>
      <c r="P16" s="109">
        <v>6.8</v>
      </c>
      <c r="Q16" s="109">
        <v>5.4</v>
      </c>
      <c r="R16" s="109">
        <f t="shared" si="1"/>
        <v>-1.3999999999999995</v>
      </c>
      <c r="S16" s="109">
        <v>54</v>
      </c>
      <c r="T16" s="135" t="s">
        <v>66</v>
      </c>
      <c r="U16" s="172" t="s">
        <v>150</v>
      </c>
    </row>
    <row r="17" spans="1:21" x14ac:dyDescent="0.2">
      <c r="A17" s="134" t="s">
        <v>58</v>
      </c>
      <c r="B17" s="110" t="s">
        <v>58</v>
      </c>
      <c r="C17" s="110" t="s">
        <v>58</v>
      </c>
      <c r="D17" s="110">
        <v>227</v>
      </c>
      <c r="E17" s="110">
        <v>225</v>
      </c>
      <c r="F17" s="110">
        <v>178</v>
      </c>
      <c r="G17" s="110">
        <v>215</v>
      </c>
      <c r="H17" s="110">
        <f t="shared" si="0"/>
        <v>-37</v>
      </c>
      <c r="I17" s="135" t="s">
        <v>659</v>
      </c>
      <c r="J17" s="178" t="s">
        <v>35</v>
      </c>
      <c r="K17" s="110" t="s">
        <v>58</v>
      </c>
      <c r="L17" s="110" t="s">
        <v>58</v>
      </c>
      <c r="M17" s="110" t="s">
        <v>58</v>
      </c>
      <c r="N17" s="110">
        <v>6.1</v>
      </c>
      <c r="O17" s="110">
        <v>6.3</v>
      </c>
      <c r="P17" s="110">
        <v>6.4</v>
      </c>
      <c r="Q17" s="110">
        <v>6.6</v>
      </c>
      <c r="R17" s="110">
        <f t="shared" si="1"/>
        <v>0.19999999999999929</v>
      </c>
      <c r="S17" s="110">
        <v>47</v>
      </c>
      <c r="T17" s="178" t="s">
        <v>20</v>
      </c>
      <c r="U17" s="179" t="s">
        <v>21</v>
      </c>
    </row>
    <row r="18" spans="1:21" x14ac:dyDescent="0.2">
      <c r="A18" s="171">
        <v>993</v>
      </c>
      <c r="B18" s="109">
        <v>854</v>
      </c>
      <c r="C18" s="109">
        <v>670</v>
      </c>
      <c r="D18" s="109">
        <v>609</v>
      </c>
      <c r="E18" s="109">
        <v>185</v>
      </c>
      <c r="F18" s="109">
        <v>148</v>
      </c>
      <c r="G18" s="109">
        <v>217</v>
      </c>
      <c r="H18" s="109">
        <f t="shared" si="0"/>
        <v>-69</v>
      </c>
      <c r="I18" s="135" t="s">
        <v>653</v>
      </c>
      <c r="J18" s="135" t="s">
        <v>8</v>
      </c>
      <c r="K18" s="109">
        <v>1.2</v>
      </c>
      <c r="L18" s="109">
        <v>1.5</v>
      </c>
      <c r="M18" s="109">
        <v>2.2000000000000002</v>
      </c>
      <c r="N18" s="109">
        <v>2.8</v>
      </c>
      <c r="O18" s="109">
        <v>7.2</v>
      </c>
      <c r="P18" s="109">
        <v>7.7</v>
      </c>
      <c r="Q18" s="109">
        <v>6.6</v>
      </c>
      <c r="R18" s="109">
        <f t="shared" si="1"/>
        <v>-1.1000000000000005</v>
      </c>
      <c r="S18" s="109">
        <v>53</v>
      </c>
      <c r="T18" s="135" t="s">
        <v>370</v>
      </c>
      <c r="U18" s="172" t="s">
        <v>186</v>
      </c>
    </row>
    <row r="19" spans="1:21" x14ac:dyDescent="0.2">
      <c r="A19" s="171" t="s">
        <v>58</v>
      </c>
      <c r="B19" s="109" t="s">
        <v>58</v>
      </c>
      <c r="C19" s="109" t="s">
        <v>58</v>
      </c>
      <c r="D19" s="109" t="s">
        <v>58</v>
      </c>
      <c r="E19" s="109" t="s">
        <v>58</v>
      </c>
      <c r="F19" s="109">
        <v>188</v>
      </c>
      <c r="G19" s="109">
        <v>216</v>
      </c>
      <c r="H19" s="109">
        <f t="shared" si="0"/>
        <v>-28</v>
      </c>
      <c r="I19" s="135" t="s">
        <v>667</v>
      </c>
      <c r="J19" s="135" t="s">
        <v>8</v>
      </c>
      <c r="K19" s="109" t="s">
        <v>58</v>
      </c>
      <c r="L19" s="109" t="s">
        <v>58</v>
      </c>
      <c r="M19" s="109" t="s">
        <v>58</v>
      </c>
      <c r="N19" s="109" t="s">
        <v>58</v>
      </c>
      <c r="O19" s="109" t="s">
        <v>58</v>
      </c>
      <c r="P19" s="109">
        <v>6.2</v>
      </c>
      <c r="Q19" s="109">
        <v>6.6</v>
      </c>
      <c r="R19" s="109">
        <f t="shared" si="1"/>
        <v>0.39999999999999947</v>
      </c>
      <c r="S19" s="109">
        <v>58</v>
      </c>
      <c r="T19" s="135" t="s">
        <v>254</v>
      </c>
      <c r="U19" s="172" t="s">
        <v>156</v>
      </c>
    </row>
    <row r="20" spans="1:21" x14ac:dyDescent="0.2">
      <c r="A20" s="171" t="s">
        <v>58</v>
      </c>
      <c r="B20" s="109" t="s">
        <v>58</v>
      </c>
      <c r="C20" s="109" t="s">
        <v>58</v>
      </c>
      <c r="D20" s="109" t="s">
        <v>58</v>
      </c>
      <c r="E20" s="109">
        <v>283</v>
      </c>
      <c r="F20" s="109">
        <v>188</v>
      </c>
      <c r="G20" s="109">
        <v>229</v>
      </c>
      <c r="H20" s="109">
        <f t="shared" si="0"/>
        <v>-41</v>
      </c>
      <c r="I20" s="135" t="s">
        <v>665</v>
      </c>
      <c r="J20" s="135" t="s">
        <v>8</v>
      </c>
      <c r="K20" s="109" t="s">
        <v>58</v>
      </c>
      <c r="L20" s="109" t="s">
        <v>58</v>
      </c>
      <c r="M20" s="109" t="s">
        <v>58</v>
      </c>
      <c r="N20" s="109" t="s">
        <v>58</v>
      </c>
      <c r="O20" s="109">
        <v>5.3</v>
      </c>
      <c r="P20" s="109">
        <v>6.2</v>
      </c>
      <c r="Q20" s="109">
        <v>6.3</v>
      </c>
      <c r="R20" s="109">
        <f t="shared" si="1"/>
        <v>9.9999999999999645E-2</v>
      </c>
      <c r="S20" s="109">
        <v>39</v>
      </c>
      <c r="T20" s="135" t="s">
        <v>664</v>
      </c>
      <c r="U20" s="172" t="s">
        <v>13</v>
      </c>
    </row>
    <row r="21" spans="1:21" x14ac:dyDescent="0.2">
      <c r="A21" s="171">
        <v>81</v>
      </c>
      <c r="B21" s="109">
        <v>52</v>
      </c>
      <c r="C21" s="109">
        <v>36</v>
      </c>
      <c r="D21" s="109">
        <v>31</v>
      </c>
      <c r="E21" s="109">
        <v>22</v>
      </c>
      <c r="F21" s="109">
        <v>27</v>
      </c>
      <c r="G21" s="109" t="s">
        <v>599</v>
      </c>
      <c r="H21" s="109"/>
      <c r="I21" s="135" t="s">
        <v>102</v>
      </c>
      <c r="J21" s="135" t="s">
        <v>8</v>
      </c>
      <c r="K21" s="109">
        <v>10</v>
      </c>
      <c r="L21" s="109">
        <v>13.8</v>
      </c>
      <c r="M21" s="109">
        <v>17</v>
      </c>
      <c r="N21" s="109">
        <v>20</v>
      </c>
      <c r="O21" s="109">
        <v>26.6</v>
      </c>
      <c r="P21" s="109">
        <v>23.4</v>
      </c>
      <c r="Q21" s="109" t="s">
        <v>708</v>
      </c>
      <c r="R21" s="109"/>
      <c r="S21" s="109">
        <v>84</v>
      </c>
      <c r="T21" s="135" t="s">
        <v>100</v>
      </c>
      <c r="U21" s="172" t="s">
        <v>13</v>
      </c>
    </row>
    <row r="22" spans="1:21" x14ac:dyDescent="0.2">
      <c r="A22" s="171">
        <v>154</v>
      </c>
      <c r="B22" s="109">
        <v>113</v>
      </c>
      <c r="C22" s="109">
        <v>123</v>
      </c>
      <c r="D22" s="109">
        <v>111</v>
      </c>
      <c r="E22" s="109">
        <v>240</v>
      </c>
      <c r="F22" s="109">
        <v>196</v>
      </c>
      <c r="G22" s="109">
        <v>237</v>
      </c>
      <c r="H22" s="109">
        <f>F22-G22</f>
        <v>-41</v>
      </c>
      <c r="I22" s="135" t="s">
        <v>670</v>
      </c>
      <c r="J22" s="135" t="s">
        <v>8</v>
      </c>
      <c r="K22" s="109">
        <v>6.4</v>
      </c>
      <c r="L22" s="109">
        <v>8.1</v>
      </c>
      <c r="M22" s="109">
        <v>8.6999999999999993</v>
      </c>
      <c r="N22" s="109">
        <v>10.5</v>
      </c>
      <c r="O22" s="109">
        <v>6.1</v>
      </c>
      <c r="P22" s="109">
        <v>6.1</v>
      </c>
      <c r="Q22" s="109">
        <v>6.1</v>
      </c>
      <c r="R22" s="109">
        <f>Q22-P22</f>
        <v>0</v>
      </c>
      <c r="S22" s="109">
        <v>81</v>
      </c>
      <c r="T22" s="135" t="s">
        <v>581</v>
      </c>
      <c r="U22" s="172" t="s">
        <v>150</v>
      </c>
    </row>
    <row r="23" spans="1:21" ht="13.5" thickBot="1" x14ac:dyDescent="0.25">
      <c r="A23" s="173">
        <v>100</v>
      </c>
      <c r="B23" s="174">
        <v>39</v>
      </c>
      <c r="C23" s="174">
        <v>44</v>
      </c>
      <c r="D23" s="174">
        <v>54</v>
      </c>
      <c r="E23" s="174">
        <v>71</v>
      </c>
      <c r="F23" s="174">
        <v>58</v>
      </c>
      <c r="G23" s="174" t="s">
        <v>599</v>
      </c>
      <c r="H23" s="174"/>
      <c r="I23" s="175" t="s">
        <v>81</v>
      </c>
      <c r="J23" s="175" t="s">
        <v>8</v>
      </c>
      <c r="K23" s="174">
        <v>9</v>
      </c>
      <c r="L23" s="174">
        <v>16</v>
      </c>
      <c r="M23" s="174">
        <v>16</v>
      </c>
      <c r="N23" s="174">
        <v>16.2</v>
      </c>
      <c r="O23" s="174">
        <v>14.4</v>
      </c>
      <c r="P23" s="174">
        <v>14.5</v>
      </c>
      <c r="Q23" s="174" t="s">
        <v>708</v>
      </c>
      <c r="R23" s="174"/>
      <c r="S23" s="174">
        <v>90</v>
      </c>
      <c r="T23" s="175" t="s">
        <v>59</v>
      </c>
      <c r="U23" s="176" t="s">
        <v>30</v>
      </c>
    </row>
    <row r="24" spans="1:21" x14ac:dyDescent="0.2">
      <c r="A24" s="125"/>
    </row>
    <row r="25" spans="1:21" ht="13.5" thickBot="1" x14ac:dyDescent="0.25">
      <c r="A25" s="125" t="s">
        <v>673</v>
      </c>
    </row>
    <row r="26" spans="1:21" x14ac:dyDescent="0.2">
      <c r="A26" s="165">
        <v>196</v>
      </c>
      <c r="B26" s="126">
        <v>161</v>
      </c>
      <c r="C26" s="126">
        <v>112</v>
      </c>
      <c r="D26" s="126">
        <v>130</v>
      </c>
      <c r="E26" s="126">
        <v>147</v>
      </c>
      <c r="F26" s="126">
        <v>201</v>
      </c>
      <c r="G26" s="126"/>
      <c r="H26" s="126"/>
      <c r="I26" s="166" t="s">
        <v>266</v>
      </c>
      <c r="J26" s="166" t="s">
        <v>8</v>
      </c>
      <c r="K26" s="126">
        <v>5.2</v>
      </c>
      <c r="L26" s="126">
        <v>6.2</v>
      </c>
      <c r="M26" s="126">
        <v>9.8000000000000007</v>
      </c>
      <c r="N26" s="126">
        <v>9.5</v>
      </c>
      <c r="O26" s="126">
        <v>8.9</v>
      </c>
      <c r="P26" s="126">
        <v>6</v>
      </c>
      <c r="Q26" s="126"/>
      <c r="R26" s="126"/>
      <c r="S26" s="126"/>
      <c r="T26" s="166" t="s">
        <v>225</v>
      </c>
      <c r="U26" s="167" t="s">
        <v>252</v>
      </c>
    </row>
    <row r="27" spans="1:21" x14ac:dyDescent="0.2">
      <c r="A27" s="134">
        <v>488</v>
      </c>
      <c r="B27" s="110">
        <v>304</v>
      </c>
      <c r="C27" s="110">
        <v>316</v>
      </c>
      <c r="D27" s="110">
        <v>328</v>
      </c>
      <c r="E27" s="110">
        <v>185</v>
      </c>
      <c r="F27" s="110">
        <v>201</v>
      </c>
      <c r="G27" s="110"/>
      <c r="H27" s="109"/>
      <c r="I27" s="137" t="s">
        <v>597</v>
      </c>
      <c r="J27" s="168" t="s">
        <v>8</v>
      </c>
      <c r="K27" s="110">
        <v>2.4</v>
      </c>
      <c r="L27" s="110">
        <v>3.6</v>
      </c>
      <c r="M27" s="110">
        <v>4.0999999999999996</v>
      </c>
      <c r="N27" s="110">
        <v>4.5</v>
      </c>
      <c r="O27" s="110">
        <v>7.2</v>
      </c>
      <c r="P27" s="110">
        <v>6</v>
      </c>
      <c r="Q27" s="110"/>
      <c r="R27" s="109"/>
      <c r="S27" s="169"/>
      <c r="T27" s="168" t="s">
        <v>265</v>
      </c>
      <c r="U27" s="170" t="s">
        <v>186</v>
      </c>
    </row>
    <row r="28" spans="1:21" x14ac:dyDescent="0.2">
      <c r="A28" s="134">
        <v>268</v>
      </c>
      <c r="B28" s="110">
        <v>216</v>
      </c>
      <c r="C28" s="110">
        <v>316</v>
      </c>
      <c r="D28" s="110">
        <v>281</v>
      </c>
      <c r="E28" s="110">
        <v>195</v>
      </c>
      <c r="F28" s="110">
        <v>201</v>
      </c>
      <c r="G28" s="110"/>
      <c r="H28" s="109"/>
      <c r="I28" s="137" t="s">
        <v>594</v>
      </c>
      <c r="J28" s="168" t="s">
        <v>8</v>
      </c>
      <c r="K28" s="110">
        <v>4</v>
      </c>
      <c r="L28" s="110">
        <v>4.9000000000000004</v>
      </c>
      <c r="M28" s="110">
        <v>4.0999999999999996</v>
      </c>
      <c r="N28" s="110">
        <v>5</v>
      </c>
      <c r="O28" s="110">
        <v>6.9</v>
      </c>
      <c r="P28" s="110">
        <v>6</v>
      </c>
      <c r="Q28" s="110"/>
      <c r="R28" s="109"/>
      <c r="S28" s="169"/>
      <c r="T28" s="168" t="s">
        <v>588</v>
      </c>
      <c r="U28" s="170" t="s">
        <v>13</v>
      </c>
    </row>
    <row r="29" spans="1:21" x14ac:dyDescent="0.2">
      <c r="A29" s="171" t="s">
        <v>58</v>
      </c>
      <c r="B29" s="109" t="s">
        <v>58</v>
      </c>
      <c r="C29" s="109" t="s">
        <v>58</v>
      </c>
      <c r="D29" s="109">
        <v>215</v>
      </c>
      <c r="E29" s="109">
        <v>57</v>
      </c>
      <c r="F29" s="109">
        <v>205</v>
      </c>
      <c r="G29" s="109"/>
      <c r="H29" s="109"/>
      <c r="I29" s="135" t="s">
        <v>555</v>
      </c>
      <c r="J29" s="135" t="s">
        <v>8</v>
      </c>
      <c r="K29" s="109" t="s">
        <v>58</v>
      </c>
      <c r="L29" s="109" t="s">
        <v>58</v>
      </c>
      <c r="M29" s="109" t="s">
        <v>58</v>
      </c>
      <c r="N29" s="109">
        <v>6.3</v>
      </c>
      <c r="O29" s="109">
        <v>16</v>
      </c>
      <c r="P29" s="109">
        <v>5.9</v>
      </c>
      <c r="Q29" s="109"/>
      <c r="R29" s="109"/>
      <c r="S29" s="109"/>
      <c r="T29" s="135" t="s">
        <v>9</v>
      </c>
      <c r="U29" s="172" t="s">
        <v>18</v>
      </c>
    </row>
    <row r="30" spans="1:21" x14ac:dyDescent="0.2">
      <c r="A30" s="171" t="s">
        <v>58</v>
      </c>
      <c r="B30" s="109" t="s">
        <v>58</v>
      </c>
      <c r="C30" s="109" t="s">
        <v>58</v>
      </c>
      <c r="D30" s="109" t="s">
        <v>58</v>
      </c>
      <c r="E30" s="109">
        <v>153</v>
      </c>
      <c r="F30" s="109">
        <v>205</v>
      </c>
      <c r="G30" s="109"/>
      <c r="H30" s="109"/>
      <c r="I30" s="135" t="s">
        <v>571</v>
      </c>
      <c r="J30" s="135" t="s">
        <v>8</v>
      </c>
      <c r="K30" s="109" t="s">
        <v>58</v>
      </c>
      <c r="L30" s="109" t="s">
        <v>58</v>
      </c>
      <c r="M30" s="109" t="s">
        <v>58</v>
      </c>
      <c r="N30" s="109" t="s">
        <v>58</v>
      </c>
      <c r="O30" s="109">
        <v>8.6</v>
      </c>
      <c r="P30" s="109">
        <v>5.9</v>
      </c>
      <c r="Q30" s="109"/>
      <c r="R30" s="109"/>
      <c r="S30" s="109"/>
      <c r="T30" s="135" t="s">
        <v>59</v>
      </c>
      <c r="U30" s="172" t="s">
        <v>30</v>
      </c>
    </row>
    <row r="31" spans="1:21" x14ac:dyDescent="0.2">
      <c r="A31" s="171">
        <v>185</v>
      </c>
      <c r="B31" s="109">
        <v>216</v>
      </c>
      <c r="C31" s="109">
        <v>138</v>
      </c>
      <c r="D31" s="109">
        <v>117</v>
      </c>
      <c r="E31" s="109">
        <v>162</v>
      </c>
      <c r="F31" s="109">
        <v>219</v>
      </c>
      <c r="G31" s="109"/>
      <c r="H31" s="109"/>
      <c r="I31" s="135" t="s">
        <v>348</v>
      </c>
      <c r="J31" s="135" t="s">
        <v>8</v>
      </c>
      <c r="K31" s="109">
        <v>5.5</v>
      </c>
      <c r="L31" s="109">
        <v>4.9000000000000004</v>
      </c>
      <c r="M31" s="109">
        <v>8.1999999999999993</v>
      </c>
      <c r="N31" s="109">
        <v>10.3</v>
      </c>
      <c r="O31" s="109">
        <v>8.3000000000000007</v>
      </c>
      <c r="P31" s="109">
        <v>5.7</v>
      </c>
      <c r="Q31" s="109"/>
      <c r="R31" s="109"/>
      <c r="S31" s="109"/>
      <c r="T31" s="135" t="s">
        <v>71</v>
      </c>
      <c r="U31" s="172" t="s">
        <v>62</v>
      </c>
    </row>
    <row r="32" spans="1:21" x14ac:dyDescent="0.2">
      <c r="A32" s="134">
        <v>254</v>
      </c>
      <c r="B32" s="110">
        <v>205</v>
      </c>
      <c r="C32" s="110">
        <v>233</v>
      </c>
      <c r="D32" s="110">
        <v>234</v>
      </c>
      <c r="E32" s="110">
        <v>199</v>
      </c>
      <c r="F32" s="110">
        <v>219</v>
      </c>
      <c r="G32" s="110"/>
      <c r="H32" s="109"/>
      <c r="I32" s="137" t="s">
        <v>589</v>
      </c>
      <c r="J32" s="168" t="s">
        <v>8</v>
      </c>
      <c r="K32" s="110">
        <v>4.2</v>
      </c>
      <c r="L32" s="110">
        <v>5</v>
      </c>
      <c r="M32" s="110">
        <v>5.2</v>
      </c>
      <c r="N32" s="110">
        <v>6</v>
      </c>
      <c r="O32" s="110">
        <v>6.8</v>
      </c>
      <c r="P32" s="110">
        <v>5.7</v>
      </c>
      <c r="Q32" s="110"/>
      <c r="R32" s="109"/>
      <c r="S32" s="169"/>
      <c r="T32" s="168" t="s">
        <v>9</v>
      </c>
      <c r="U32" s="170" t="s">
        <v>171</v>
      </c>
    </row>
    <row r="33" spans="1:21" x14ac:dyDescent="0.2">
      <c r="A33" s="171">
        <v>182</v>
      </c>
      <c r="B33" s="109">
        <v>161</v>
      </c>
      <c r="C33" s="109">
        <v>215</v>
      </c>
      <c r="D33" s="109">
        <v>132</v>
      </c>
      <c r="E33" s="109">
        <v>151</v>
      </c>
      <c r="F33" s="109">
        <v>228</v>
      </c>
      <c r="G33" s="109"/>
      <c r="H33" s="109"/>
      <c r="I33" s="135" t="s">
        <v>269</v>
      </c>
      <c r="J33" s="135" t="s">
        <v>8</v>
      </c>
      <c r="K33" s="109">
        <v>5.6</v>
      </c>
      <c r="L33" s="109">
        <v>6.2</v>
      </c>
      <c r="M33" s="109">
        <v>5.6</v>
      </c>
      <c r="N33" s="109">
        <v>9.3000000000000007</v>
      </c>
      <c r="O33" s="109">
        <v>8.6999999999999993</v>
      </c>
      <c r="P33" s="109">
        <v>5.6</v>
      </c>
      <c r="Q33" s="109"/>
      <c r="R33" s="109"/>
      <c r="S33" s="109"/>
      <c r="T33" s="135" t="s">
        <v>270</v>
      </c>
      <c r="U33" s="172" t="s">
        <v>164</v>
      </c>
    </row>
    <row r="34" spans="1:21" x14ac:dyDescent="0.2">
      <c r="A34" s="171">
        <v>173</v>
      </c>
      <c r="B34" s="109">
        <v>122</v>
      </c>
      <c r="C34" s="109">
        <v>166</v>
      </c>
      <c r="D34" s="109">
        <v>191</v>
      </c>
      <c r="E34" s="109">
        <v>193</v>
      </c>
      <c r="F34" s="109">
        <v>233</v>
      </c>
      <c r="G34" s="109"/>
      <c r="H34" s="109"/>
      <c r="I34" s="135" t="s">
        <v>209</v>
      </c>
      <c r="J34" s="135" t="s">
        <v>8</v>
      </c>
      <c r="K34" s="109">
        <v>5.8</v>
      </c>
      <c r="L34" s="109">
        <v>7.5</v>
      </c>
      <c r="M34" s="109">
        <v>7</v>
      </c>
      <c r="N34" s="109">
        <v>7</v>
      </c>
      <c r="O34" s="109">
        <v>7</v>
      </c>
      <c r="P34" s="109">
        <v>5.5</v>
      </c>
      <c r="Q34" s="109"/>
      <c r="R34" s="109"/>
      <c r="S34" s="109"/>
      <c r="T34" s="135" t="s">
        <v>210</v>
      </c>
      <c r="U34" s="172" t="s">
        <v>13</v>
      </c>
    </row>
    <row r="35" spans="1:21" x14ac:dyDescent="0.2">
      <c r="A35" s="171">
        <v>128</v>
      </c>
      <c r="B35" s="109">
        <v>110</v>
      </c>
      <c r="C35" s="109">
        <v>112</v>
      </c>
      <c r="D35" s="109">
        <v>130</v>
      </c>
      <c r="E35" s="109">
        <v>100</v>
      </c>
      <c r="F35" s="109">
        <v>240</v>
      </c>
      <c r="G35" s="109"/>
      <c r="H35" s="109"/>
      <c r="I35" s="135" t="s">
        <v>194</v>
      </c>
      <c r="J35" s="135" t="s">
        <v>8</v>
      </c>
      <c r="K35" s="109">
        <v>7.4</v>
      </c>
      <c r="L35" s="109">
        <v>8.1999999999999993</v>
      </c>
      <c r="M35" s="109">
        <v>9.8000000000000007</v>
      </c>
      <c r="N35" s="109">
        <v>9.5</v>
      </c>
      <c r="O35" s="109">
        <v>12</v>
      </c>
      <c r="P35" s="109">
        <v>5.4</v>
      </c>
      <c r="Q35" s="109"/>
      <c r="R35" s="109"/>
      <c r="S35" s="109"/>
      <c r="T35" s="135" t="s">
        <v>195</v>
      </c>
      <c r="U35" s="172" t="s">
        <v>13</v>
      </c>
    </row>
    <row r="36" spans="1:21" x14ac:dyDescent="0.2">
      <c r="A36" s="171">
        <v>128</v>
      </c>
      <c r="B36" s="109">
        <v>84</v>
      </c>
      <c r="C36" s="109">
        <v>94</v>
      </c>
      <c r="D36" s="109">
        <v>82</v>
      </c>
      <c r="E36" s="109">
        <v>92</v>
      </c>
      <c r="F36" s="109">
        <v>248</v>
      </c>
      <c r="G36" s="109"/>
      <c r="H36" s="109"/>
      <c r="I36" s="135" t="s">
        <v>151</v>
      </c>
      <c r="J36" s="135" t="s">
        <v>8</v>
      </c>
      <c r="K36" s="109">
        <v>7.4</v>
      </c>
      <c r="L36" s="109">
        <v>10.4</v>
      </c>
      <c r="M36" s="109">
        <v>11</v>
      </c>
      <c r="N36" s="109">
        <v>12.8</v>
      </c>
      <c r="O36" s="109">
        <v>12.5</v>
      </c>
      <c r="P36" s="109">
        <v>5.3</v>
      </c>
      <c r="Q36" s="109"/>
      <c r="R36" s="109"/>
      <c r="S36" s="109"/>
      <c r="T36" s="135" t="s">
        <v>152</v>
      </c>
      <c r="U36" s="172" t="s">
        <v>13</v>
      </c>
    </row>
    <row r="37" spans="1:21" x14ac:dyDescent="0.2">
      <c r="A37" s="171">
        <v>219</v>
      </c>
      <c r="B37" s="109">
        <v>199</v>
      </c>
      <c r="C37" s="109">
        <v>179</v>
      </c>
      <c r="D37" s="109">
        <v>173</v>
      </c>
      <c r="E37" s="109">
        <v>179</v>
      </c>
      <c r="F37" s="109">
        <v>248</v>
      </c>
      <c r="G37" s="109"/>
      <c r="H37" s="109"/>
      <c r="I37" s="135" t="s">
        <v>585</v>
      </c>
      <c r="J37" s="135" t="s">
        <v>8</v>
      </c>
      <c r="K37" s="109">
        <v>4.8</v>
      </c>
      <c r="L37" s="109">
        <v>5.0999999999999996</v>
      </c>
      <c r="M37" s="109">
        <v>6.6</v>
      </c>
      <c r="N37" s="109">
        <v>7.6</v>
      </c>
      <c r="O37" s="109">
        <v>7.4</v>
      </c>
      <c r="P37" s="109">
        <v>5.3</v>
      </c>
      <c r="Q37" s="109"/>
      <c r="R37" s="109"/>
      <c r="S37" s="109"/>
      <c r="T37" s="135" t="s">
        <v>364</v>
      </c>
      <c r="U37" s="172" t="s">
        <v>237</v>
      </c>
    </row>
    <row r="38" spans="1:21" x14ac:dyDescent="0.2">
      <c r="A38" s="171">
        <v>105</v>
      </c>
      <c r="B38" s="109">
        <v>78</v>
      </c>
      <c r="C38" s="109">
        <v>90</v>
      </c>
      <c r="D38" s="109">
        <v>68</v>
      </c>
      <c r="E38" s="109">
        <v>96</v>
      </c>
      <c r="F38" s="109">
        <v>262</v>
      </c>
      <c r="G38" s="109">
        <v>68</v>
      </c>
      <c r="H38" s="109">
        <f>F38-G38</f>
        <v>194</v>
      </c>
      <c r="I38" s="135" t="s">
        <v>141</v>
      </c>
      <c r="J38" s="135" t="s">
        <v>8</v>
      </c>
      <c r="K38" s="109">
        <v>8.6</v>
      </c>
      <c r="L38" s="109">
        <v>11</v>
      </c>
      <c r="M38" s="109">
        <v>11.3</v>
      </c>
      <c r="N38" s="109">
        <v>14.6</v>
      </c>
      <c r="O38" s="109">
        <v>12.2</v>
      </c>
      <c r="P38" s="109">
        <v>5.0999999999999996</v>
      </c>
      <c r="Q38" s="109"/>
      <c r="R38" s="109"/>
      <c r="S38" s="109"/>
      <c r="T38" s="135" t="s">
        <v>637</v>
      </c>
      <c r="U38" s="172" t="s">
        <v>13</v>
      </c>
    </row>
    <row r="39" spans="1:21" x14ac:dyDescent="0.2">
      <c r="A39" s="134" t="s">
        <v>58</v>
      </c>
      <c r="B39" s="110" t="s">
        <v>58</v>
      </c>
      <c r="C39" s="110" t="s">
        <v>58</v>
      </c>
      <c r="D39" s="110">
        <v>827</v>
      </c>
      <c r="E39" s="110">
        <v>199</v>
      </c>
      <c r="F39" s="110">
        <v>270</v>
      </c>
      <c r="G39" s="110"/>
      <c r="H39" s="109"/>
      <c r="I39" s="137" t="s">
        <v>592</v>
      </c>
      <c r="J39" s="168" t="s">
        <v>8</v>
      </c>
      <c r="K39" s="110" t="s">
        <v>58</v>
      </c>
      <c r="L39" s="110" t="s">
        <v>58</v>
      </c>
      <c r="M39" s="110" t="s">
        <v>58</v>
      </c>
      <c r="N39" s="110">
        <v>2.2000000000000002</v>
      </c>
      <c r="O39" s="110">
        <v>6.8</v>
      </c>
      <c r="P39" s="110">
        <v>5</v>
      </c>
      <c r="Q39" s="110"/>
      <c r="R39" s="109"/>
      <c r="S39" s="109"/>
      <c r="T39" s="168" t="s">
        <v>590</v>
      </c>
      <c r="U39" s="170" t="s">
        <v>342</v>
      </c>
    </row>
    <row r="40" spans="1:21" x14ac:dyDescent="0.2">
      <c r="A40" s="171">
        <v>173</v>
      </c>
      <c r="B40" s="109">
        <v>248</v>
      </c>
      <c r="C40" s="109">
        <v>219</v>
      </c>
      <c r="D40" s="109">
        <v>184</v>
      </c>
      <c r="E40" s="109">
        <v>177</v>
      </c>
      <c r="F40" s="109">
        <v>324</v>
      </c>
      <c r="G40" s="109"/>
      <c r="H40" s="109"/>
      <c r="I40" s="135" t="s">
        <v>548</v>
      </c>
      <c r="J40" s="135" t="s">
        <v>8</v>
      </c>
      <c r="K40" s="109">
        <v>5.8</v>
      </c>
      <c r="L40" s="109">
        <v>4.3</v>
      </c>
      <c r="M40" s="109">
        <v>5.5</v>
      </c>
      <c r="N40" s="109">
        <v>7.3</v>
      </c>
      <c r="O40" s="109">
        <v>7.5</v>
      </c>
      <c r="P40" s="109">
        <v>4.5</v>
      </c>
      <c r="Q40" s="109"/>
      <c r="R40" s="109"/>
      <c r="S40" s="109"/>
      <c r="T40" s="135" t="s">
        <v>29</v>
      </c>
      <c r="U40" s="172" t="s">
        <v>73</v>
      </c>
    </row>
    <row r="41" spans="1:21" x14ac:dyDescent="0.2">
      <c r="A41" s="171" t="s">
        <v>58</v>
      </c>
      <c r="B41" s="109">
        <v>960</v>
      </c>
      <c r="C41" s="109">
        <v>262</v>
      </c>
      <c r="D41" s="109">
        <v>168</v>
      </c>
      <c r="E41" s="109">
        <v>179</v>
      </c>
      <c r="F41" s="109">
        <v>338</v>
      </c>
      <c r="G41" s="109"/>
      <c r="H41" s="109"/>
      <c r="I41" s="135" t="s">
        <v>540</v>
      </c>
      <c r="J41" s="135" t="s">
        <v>8</v>
      </c>
      <c r="K41" s="109" t="s">
        <v>58</v>
      </c>
      <c r="L41" s="109">
        <v>1.3</v>
      </c>
      <c r="M41" s="109">
        <v>4.8</v>
      </c>
      <c r="N41" s="109">
        <v>7.7</v>
      </c>
      <c r="O41" s="109">
        <v>6.9</v>
      </c>
      <c r="P41" s="109">
        <v>4.4000000000000004</v>
      </c>
      <c r="Q41" s="109"/>
      <c r="R41" s="109"/>
      <c r="S41" s="109"/>
      <c r="T41" s="135" t="s">
        <v>12</v>
      </c>
      <c r="U41" s="172" t="s">
        <v>13</v>
      </c>
    </row>
    <row r="42" spans="1:21" x14ac:dyDescent="0.2">
      <c r="A42" s="171" t="s">
        <v>58</v>
      </c>
      <c r="B42" s="109">
        <v>546</v>
      </c>
      <c r="C42" s="109">
        <v>229</v>
      </c>
      <c r="D42" s="109">
        <v>196</v>
      </c>
      <c r="E42" s="109">
        <v>147</v>
      </c>
      <c r="F42" s="109">
        <v>351</v>
      </c>
      <c r="G42" s="109"/>
      <c r="H42" s="109"/>
      <c r="I42" s="135" t="s">
        <v>569</v>
      </c>
      <c r="J42" s="135" t="s">
        <v>8</v>
      </c>
      <c r="K42" s="109" t="s">
        <v>58</v>
      </c>
      <c r="L42" s="109">
        <v>2.2999999999999998</v>
      </c>
      <c r="M42" s="109">
        <v>5.3</v>
      </c>
      <c r="N42" s="109">
        <v>6.9</v>
      </c>
      <c r="O42" s="109">
        <v>8.9</v>
      </c>
      <c r="P42" s="109">
        <v>4.3</v>
      </c>
      <c r="Q42" s="109"/>
      <c r="R42" s="109"/>
      <c r="S42" s="109"/>
      <c r="T42" s="135" t="s">
        <v>570</v>
      </c>
      <c r="U42" s="172" t="s">
        <v>156</v>
      </c>
    </row>
    <row r="43" spans="1:21" x14ac:dyDescent="0.2">
      <c r="A43" s="171" t="s">
        <v>58</v>
      </c>
      <c r="B43" s="109" t="s">
        <v>58</v>
      </c>
      <c r="C43" s="109">
        <v>128</v>
      </c>
      <c r="D43" s="109">
        <v>137</v>
      </c>
      <c r="E43" s="109">
        <v>165</v>
      </c>
      <c r="F43" s="109">
        <v>351</v>
      </c>
      <c r="G43" s="109"/>
      <c r="H43" s="109"/>
      <c r="I43" s="135" t="s">
        <v>346</v>
      </c>
      <c r="J43" s="135" t="s">
        <v>8</v>
      </c>
      <c r="K43" s="109" t="s">
        <v>58</v>
      </c>
      <c r="L43" s="109" t="s">
        <v>58</v>
      </c>
      <c r="M43" s="109">
        <v>8.6</v>
      </c>
      <c r="N43" s="109">
        <v>9.1</v>
      </c>
      <c r="O43" s="109">
        <v>8.1999999999999993</v>
      </c>
      <c r="P43" s="109">
        <v>4.3</v>
      </c>
      <c r="Q43" s="109"/>
      <c r="R43" s="109"/>
      <c r="S43" s="109"/>
      <c r="T43" s="135" t="s">
        <v>344</v>
      </c>
      <c r="U43" s="172" t="s">
        <v>25</v>
      </c>
    </row>
    <row r="44" spans="1:21" x14ac:dyDescent="0.2">
      <c r="A44" s="171" t="s">
        <v>58</v>
      </c>
      <c r="B44" s="109" t="s">
        <v>58</v>
      </c>
      <c r="C44" s="109">
        <v>123</v>
      </c>
      <c r="D44" s="109">
        <v>137</v>
      </c>
      <c r="E44" s="109">
        <v>165</v>
      </c>
      <c r="F44" s="109">
        <v>351</v>
      </c>
      <c r="G44" s="109"/>
      <c r="H44" s="109"/>
      <c r="I44" s="135" t="s">
        <v>343</v>
      </c>
      <c r="J44" s="135" t="s">
        <v>8</v>
      </c>
      <c r="K44" s="109" t="s">
        <v>58</v>
      </c>
      <c r="L44" s="109" t="s">
        <v>58</v>
      </c>
      <c r="M44" s="109">
        <v>8.6999999999999993</v>
      </c>
      <c r="N44" s="109">
        <v>9.1</v>
      </c>
      <c r="O44" s="109">
        <v>8.1999999999999993</v>
      </c>
      <c r="P44" s="109">
        <v>4.3</v>
      </c>
      <c r="Q44" s="109"/>
      <c r="R44" s="109"/>
      <c r="S44" s="109"/>
      <c r="T44" s="135" t="s">
        <v>344</v>
      </c>
      <c r="U44" s="172" t="s">
        <v>25</v>
      </c>
    </row>
    <row r="45" spans="1:21" x14ac:dyDescent="0.2">
      <c r="A45" s="171" t="s">
        <v>58</v>
      </c>
      <c r="B45" s="109" t="s">
        <v>58</v>
      </c>
      <c r="C45" s="109">
        <v>123</v>
      </c>
      <c r="D45" s="109">
        <v>137</v>
      </c>
      <c r="E45" s="109">
        <v>165</v>
      </c>
      <c r="F45" s="109">
        <v>351</v>
      </c>
      <c r="G45" s="109"/>
      <c r="H45" s="109"/>
      <c r="I45" s="135" t="s">
        <v>345</v>
      </c>
      <c r="J45" s="135" t="s">
        <v>8</v>
      </c>
      <c r="K45" s="109" t="s">
        <v>58</v>
      </c>
      <c r="L45" s="109" t="s">
        <v>58</v>
      </c>
      <c r="M45" s="109">
        <v>8.6999999999999993</v>
      </c>
      <c r="N45" s="109">
        <v>9.1</v>
      </c>
      <c r="O45" s="109">
        <v>8.1999999999999993</v>
      </c>
      <c r="P45" s="109">
        <v>4.3</v>
      </c>
      <c r="Q45" s="109"/>
      <c r="R45" s="109"/>
      <c r="S45" s="109"/>
      <c r="T45" s="135" t="s">
        <v>344</v>
      </c>
      <c r="U45" s="172" t="s">
        <v>25</v>
      </c>
    </row>
    <row r="46" spans="1:21" x14ac:dyDescent="0.2">
      <c r="A46" s="171">
        <v>112</v>
      </c>
      <c r="B46" s="109">
        <v>37</v>
      </c>
      <c r="C46" s="109">
        <v>111</v>
      </c>
      <c r="D46" s="109">
        <v>160</v>
      </c>
      <c r="E46" s="109">
        <v>168</v>
      </c>
      <c r="F46" s="109">
        <v>351</v>
      </c>
      <c r="G46" s="109"/>
      <c r="H46" s="109"/>
      <c r="I46" s="135" t="s">
        <v>76</v>
      </c>
      <c r="J46" s="135" t="s">
        <v>8</v>
      </c>
      <c r="K46" s="109">
        <v>8.1999999999999993</v>
      </c>
      <c r="L46" s="109">
        <v>17.399999999999999</v>
      </c>
      <c r="M46" s="109">
        <v>9.9</v>
      </c>
      <c r="N46" s="109">
        <v>8.3000000000000007</v>
      </c>
      <c r="O46" s="109">
        <v>8</v>
      </c>
      <c r="P46" s="109">
        <v>4.3</v>
      </c>
      <c r="Q46" s="109"/>
      <c r="R46" s="109"/>
      <c r="S46" s="109"/>
      <c r="T46" s="135" t="s">
        <v>77</v>
      </c>
      <c r="U46" s="172" t="s">
        <v>10</v>
      </c>
    </row>
    <row r="47" spans="1:21" x14ac:dyDescent="0.2">
      <c r="A47" s="171" t="s">
        <v>58</v>
      </c>
      <c r="B47" s="109" t="s">
        <v>58</v>
      </c>
      <c r="C47" s="109" t="s">
        <v>58</v>
      </c>
      <c r="D47" s="109">
        <v>122</v>
      </c>
      <c r="E47" s="109">
        <v>149</v>
      </c>
      <c r="F47" s="109">
        <v>358</v>
      </c>
      <c r="G47" s="109"/>
      <c r="H47" s="109"/>
      <c r="I47" s="135" t="s">
        <v>532</v>
      </c>
      <c r="J47" s="135" t="s">
        <v>35</v>
      </c>
      <c r="K47" s="109" t="s">
        <v>58</v>
      </c>
      <c r="L47" s="109" t="s">
        <v>58</v>
      </c>
      <c r="M47" s="109" t="s">
        <v>58</v>
      </c>
      <c r="N47" s="109">
        <v>10</v>
      </c>
      <c r="O47" s="109">
        <v>8.8000000000000007</v>
      </c>
      <c r="P47" s="109">
        <v>4.2</v>
      </c>
      <c r="Q47" s="109"/>
      <c r="R47" s="109"/>
      <c r="S47" s="109"/>
      <c r="T47" s="135" t="s">
        <v>349</v>
      </c>
      <c r="U47" s="172" t="s">
        <v>18</v>
      </c>
    </row>
    <row r="48" spans="1:21" x14ac:dyDescent="0.2">
      <c r="A48" s="171" t="s">
        <v>58</v>
      </c>
      <c r="B48" s="109" t="s">
        <v>58</v>
      </c>
      <c r="C48" s="109" t="s">
        <v>58</v>
      </c>
      <c r="D48" s="109">
        <v>117</v>
      </c>
      <c r="E48" s="109">
        <v>38</v>
      </c>
      <c r="F48" s="109">
        <v>527</v>
      </c>
      <c r="G48" s="109"/>
      <c r="H48" s="109"/>
      <c r="I48" s="135" t="s">
        <v>517</v>
      </c>
      <c r="J48" s="135" t="s">
        <v>8</v>
      </c>
      <c r="K48" s="109" t="s">
        <v>58</v>
      </c>
      <c r="L48" s="109" t="s">
        <v>58</v>
      </c>
      <c r="M48" s="109" t="s">
        <v>58</v>
      </c>
      <c r="N48" s="109">
        <v>10.3</v>
      </c>
      <c r="O48" s="109">
        <v>21.1</v>
      </c>
      <c r="P48" s="109">
        <v>3.2</v>
      </c>
      <c r="Q48" s="109"/>
      <c r="R48" s="109"/>
      <c r="S48" s="109"/>
      <c r="T48" s="135" t="s">
        <v>519</v>
      </c>
      <c r="U48" s="172" t="s">
        <v>156</v>
      </c>
    </row>
    <row r="49" spans="1:21" x14ac:dyDescent="0.2">
      <c r="A49" s="134" t="s">
        <v>58</v>
      </c>
      <c r="B49" s="110" t="s">
        <v>58</v>
      </c>
      <c r="C49" s="110" t="s">
        <v>58</v>
      </c>
      <c r="D49" s="110">
        <v>1210</v>
      </c>
      <c r="E49" s="110">
        <v>195</v>
      </c>
      <c r="F49" s="110">
        <v>688</v>
      </c>
      <c r="G49" s="110"/>
      <c r="H49" s="109"/>
      <c r="I49" s="137" t="s">
        <v>593</v>
      </c>
      <c r="J49" s="168" t="s">
        <v>8</v>
      </c>
      <c r="K49" s="110" t="s">
        <v>58</v>
      </c>
      <c r="L49" s="110" t="s">
        <v>58</v>
      </c>
      <c r="M49" s="110" t="s">
        <v>58</v>
      </c>
      <c r="N49" s="110">
        <v>1.4</v>
      </c>
      <c r="O49" s="110">
        <v>6.9</v>
      </c>
      <c r="P49" s="110">
        <v>2.5</v>
      </c>
      <c r="Q49" s="110"/>
      <c r="R49" s="109"/>
      <c r="S49" s="169"/>
      <c r="T49" s="168" t="s">
        <v>9</v>
      </c>
      <c r="U49" s="170" t="s">
        <v>156</v>
      </c>
    </row>
    <row r="50" spans="1:21" x14ac:dyDescent="0.2">
      <c r="A50" s="171">
        <v>193</v>
      </c>
      <c r="B50" s="109">
        <v>153</v>
      </c>
      <c r="C50" s="109">
        <v>157</v>
      </c>
      <c r="D50" s="109">
        <v>121</v>
      </c>
      <c r="E50" s="109">
        <v>94</v>
      </c>
      <c r="F50" s="109" t="s">
        <v>609</v>
      </c>
      <c r="G50" s="109"/>
      <c r="H50" s="109"/>
      <c r="I50" s="135" t="s">
        <v>352</v>
      </c>
      <c r="J50" s="135" t="s">
        <v>8</v>
      </c>
      <c r="K50" s="109">
        <v>5.3</v>
      </c>
      <c r="L50" s="109">
        <v>6.4</v>
      </c>
      <c r="M50" s="109">
        <v>7.4</v>
      </c>
      <c r="N50" s="109">
        <v>10.1</v>
      </c>
      <c r="O50" s="109">
        <v>12.3</v>
      </c>
      <c r="P50" s="109" t="s">
        <v>609</v>
      </c>
      <c r="Q50" s="109"/>
      <c r="R50" s="109"/>
      <c r="S50" s="109"/>
      <c r="T50" s="135" t="s">
        <v>259</v>
      </c>
      <c r="U50" s="172" t="s">
        <v>13</v>
      </c>
    </row>
    <row r="51" spans="1:21" x14ac:dyDescent="0.2">
      <c r="A51" s="171">
        <v>81</v>
      </c>
      <c r="B51" s="109">
        <v>95</v>
      </c>
      <c r="C51" s="109">
        <v>120</v>
      </c>
      <c r="D51" s="109">
        <v>113</v>
      </c>
      <c r="E51" s="109">
        <v>103</v>
      </c>
      <c r="F51" s="109" t="s">
        <v>609</v>
      </c>
      <c r="G51" s="109"/>
      <c r="H51" s="109"/>
      <c r="I51" s="135" t="s">
        <v>168</v>
      </c>
      <c r="J51" s="135" t="s">
        <v>8</v>
      </c>
      <c r="K51" s="109">
        <v>10</v>
      </c>
      <c r="L51" s="109">
        <v>9.8000000000000007</v>
      </c>
      <c r="M51" s="109">
        <v>9</v>
      </c>
      <c r="N51" s="109">
        <v>10.4</v>
      </c>
      <c r="O51" s="109">
        <v>11.9</v>
      </c>
      <c r="P51" s="109" t="s">
        <v>609</v>
      </c>
      <c r="Q51" s="109"/>
      <c r="R51" s="109"/>
      <c r="S51" s="109"/>
      <c r="T51" s="135" t="s">
        <v>134</v>
      </c>
      <c r="U51" s="172" t="s">
        <v>33</v>
      </c>
    </row>
    <row r="52" spans="1:21" x14ac:dyDescent="0.2">
      <c r="A52" s="171" t="s">
        <v>58</v>
      </c>
      <c r="B52" s="109" t="s">
        <v>58</v>
      </c>
      <c r="C52" s="109" t="s">
        <v>58</v>
      </c>
      <c r="D52" s="109">
        <v>166</v>
      </c>
      <c r="E52" s="109">
        <v>125</v>
      </c>
      <c r="F52" s="109" t="s">
        <v>609</v>
      </c>
      <c r="G52" s="109"/>
      <c r="H52" s="109"/>
      <c r="I52" s="135" t="s">
        <v>565</v>
      </c>
      <c r="J52" s="135" t="s">
        <v>8</v>
      </c>
      <c r="K52" s="109" t="s">
        <v>58</v>
      </c>
      <c r="L52" s="109" t="s">
        <v>58</v>
      </c>
      <c r="M52" s="109" t="s">
        <v>58</v>
      </c>
      <c r="N52" s="109">
        <v>8</v>
      </c>
      <c r="O52" s="109">
        <v>9.9</v>
      </c>
      <c r="P52" s="109" t="s">
        <v>609</v>
      </c>
      <c r="Q52" s="109"/>
      <c r="R52" s="109"/>
      <c r="S52" s="109"/>
      <c r="T52" s="135" t="s">
        <v>536</v>
      </c>
      <c r="U52" s="172" t="s">
        <v>18</v>
      </c>
    </row>
    <row r="53" spans="1:21" x14ac:dyDescent="0.2">
      <c r="A53" s="171">
        <v>595</v>
      </c>
      <c r="B53" s="109">
        <v>401</v>
      </c>
      <c r="C53" s="109">
        <v>156</v>
      </c>
      <c r="D53" s="109">
        <v>177</v>
      </c>
      <c r="E53" s="109">
        <v>153</v>
      </c>
      <c r="F53" s="109" t="s">
        <v>609</v>
      </c>
      <c r="G53" s="109"/>
      <c r="H53" s="109"/>
      <c r="I53" s="135" t="s">
        <v>351</v>
      </c>
      <c r="J53" s="135" t="s">
        <v>8</v>
      </c>
      <c r="K53" s="109">
        <v>2</v>
      </c>
      <c r="L53" s="109">
        <v>2.9</v>
      </c>
      <c r="M53" s="109">
        <v>7.5</v>
      </c>
      <c r="N53" s="109">
        <v>7.5</v>
      </c>
      <c r="O53" s="109">
        <v>8.6</v>
      </c>
      <c r="P53" s="109" t="s">
        <v>609</v>
      </c>
      <c r="Q53" s="109"/>
      <c r="R53" s="109"/>
      <c r="S53" s="109"/>
      <c r="T53" s="135" t="s">
        <v>12</v>
      </c>
      <c r="U53" s="172" t="s">
        <v>33</v>
      </c>
    </row>
    <row r="54" spans="1:21" x14ac:dyDescent="0.2">
      <c r="A54" s="171">
        <v>254</v>
      </c>
      <c r="B54" s="109">
        <v>230</v>
      </c>
      <c r="C54" s="109">
        <v>219</v>
      </c>
      <c r="D54" s="109">
        <v>196</v>
      </c>
      <c r="E54" s="109">
        <v>185</v>
      </c>
      <c r="F54" s="109" t="s">
        <v>609</v>
      </c>
      <c r="G54" s="109"/>
      <c r="H54" s="109"/>
      <c r="I54" s="135" t="s">
        <v>549</v>
      </c>
      <c r="J54" s="135" t="s">
        <v>8</v>
      </c>
      <c r="K54" s="109">
        <v>4.2</v>
      </c>
      <c r="L54" s="109">
        <v>4.5999999999999996</v>
      </c>
      <c r="M54" s="109">
        <v>5.5</v>
      </c>
      <c r="N54" s="109">
        <v>6.9</v>
      </c>
      <c r="O54" s="109">
        <v>7.2</v>
      </c>
      <c r="P54" s="109" t="s">
        <v>609</v>
      </c>
      <c r="Q54" s="109"/>
      <c r="R54" s="109"/>
      <c r="S54" s="109"/>
      <c r="T54" s="135" t="s">
        <v>59</v>
      </c>
      <c r="U54" s="172" t="s">
        <v>143</v>
      </c>
    </row>
    <row r="55" spans="1:21" x14ac:dyDescent="0.2">
      <c r="A55" s="171">
        <v>10</v>
      </c>
      <c r="B55" s="109">
        <v>11</v>
      </c>
      <c r="C55" s="109">
        <v>11</v>
      </c>
      <c r="D55" s="109">
        <v>9</v>
      </c>
      <c r="E55" s="109">
        <v>8</v>
      </c>
      <c r="F55" s="109" t="s">
        <v>685</v>
      </c>
      <c r="G55" s="109"/>
      <c r="H55" s="109"/>
      <c r="I55" s="135" t="s">
        <v>34</v>
      </c>
      <c r="J55" s="135" t="s">
        <v>35</v>
      </c>
      <c r="K55" s="109">
        <v>26.5</v>
      </c>
      <c r="L55" s="109">
        <v>25.3</v>
      </c>
      <c r="M55" s="109">
        <v>28.2</v>
      </c>
      <c r="N55" s="109">
        <v>36.700000000000003</v>
      </c>
      <c r="O55" s="109">
        <v>41.7</v>
      </c>
      <c r="P55" s="109">
        <v>5.2</v>
      </c>
      <c r="Q55" s="109"/>
      <c r="R55" s="109"/>
      <c r="S55" s="109"/>
      <c r="T55" s="135" t="s">
        <v>36</v>
      </c>
      <c r="U55" s="172" t="s">
        <v>13</v>
      </c>
    </row>
    <row r="56" spans="1:21" x14ac:dyDescent="0.2">
      <c r="A56" s="171">
        <v>89</v>
      </c>
      <c r="B56" s="109">
        <v>88</v>
      </c>
      <c r="C56" s="109">
        <v>100</v>
      </c>
      <c r="D56" s="109">
        <v>82</v>
      </c>
      <c r="E56" s="109">
        <v>77</v>
      </c>
      <c r="F56" s="109" t="s">
        <v>643</v>
      </c>
      <c r="G56" s="109"/>
      <c r="H56" s="109"/>
      <c r="I56" s="135" t="s">
        <v>159</v>
      </c>
      <c r="J56" s="135" t="s">
        <v>35</v>
      </c>
      <c r="K56" s="109">
        <v>9.8000000000000007</v>
      </c>
      <c r="L56" s="109">
        <v>10</v>
      </c>
      <c r="M56" s="109">
        <v>10.6</v>
      </c>
      <c r="N56" s="109">
        <v>12.8</v>
      </c>
      <c r="O56" s="109">
        <v>13.9</v>
      </c>
      <c r="P56" s="109" t="s">
        <v>643</v>
      </c>
      <c r="Q56" s="109"/>
      <c r="R56" s="109"/>
      <c r="S56" s="109"/>
      <c r="T56" s="135" t="s">
        <v>140</v>
      </c>
      <c r="U56" s="172" t="s">
        <v>33</v>
      </c>
    </row>
    <row r="57" spans="1:21" ht="13.5" thickBot="1" x14ac:dyDescent="0.25">
      <c r="A57" s="173">
        <v>53</v>
      </c>
      <c r="B57" s="174">
        <v>61</v>
      </c>
      <c r="C57" s="174">
        <v>80</v>
      </c>
      <c r="D57" s="174">
        <v>58</v>
      </c>
      <c r="E57" s="174">
        <v>53</v>
      </c>
      <c r="F57" s="174" t="s">
        <v>657</v>
      </c>
      <c r="G57" s="174"/>
      <c r="H57" s="174"/>
      <c r="I57" s="175" t="s">
        <v>113</v>
      </c>
      <c r="J57" s="175" t="s">
        <v>35</v>
      </c>
      <c r="K57" s="174">
        <v>13.4</v>
      </c>
      <c r="L57" s="174">
        <v>12.5</v>
      </c>
      <c r="M57" s="174">
        <v>12</v>
      </c>
      <c r="N57" s="174">
        <v>15.5</v>
      </c>
      <c r="O57" s="174">
        <v>17</v>
      </c>
      <c r="P57" s="174" t="s">
        <v>657</v>
      </c>
      <c r="Q57" s="174"/>
      <c r="R57" s="174"/>
      <c r="S57" s="174"/>
      <c r="T57" s="175" t="s">
        <v>72</v>
      </c>
      <c r="U57" s="176" t="s">
        <v>13</v>
      </c>
    </row>
    <row r="58" spans="1:21" ht="13.5" thickBot="1" x14ac:dyDescent="0.25"/>
    <row r="59" spans="1:21" x14ac:dyDescent="0.2">
      <c r="A59" s="119" t="s">
        <v>545</v>
      </c>
      <c r="B59" s="120"/>
      <c r="C59" s="120"/>
      <c r="D59" s="120"/>
      <c r="E59" s="120"/>
      <c r="F59" s="120"/>
      <c r="G59" s="120"/>
      <c r="H59" s="121"/>
      <c r="I59" s="121"/>
      <c r="J59" s="120"/>
      <c r="K59" s="120"/>
      <c r="L59" s="120"/>
      <c r="M59" s="120"/>
      <c r="N59" s="120"/>
      <c r="O59" s="120"/>
      <c r="P59" s="120"/>
      <c r="Q59" s="219"/>
      <c r="R59" s="120"/>
      <c r="S59" s="120"/>
      <c r="T59" s="120"/>
      <c r="U59" s="122"/>
    </row>
    <row r="60" spans="1:21" x14ac:dyDescent="0.2">
      <c r="A60" s="49">
        <v>32</v>
      </c>
      <c r="B60" s="25">
        <v>23</v>
      </c>
      <c r="C60" s="25">
        <v>23</v>
      </c>
      <c r="D60" s="25">
        <v>22</v>
      </c>
      <c r="E60" s="25" t="s">
        <v>599</v>
      </c>
      <c r="F60" s="25"/>
      <c r="G60" s="25"/>
      <c r="H60" s="25"/>
      <c r="I60" s="25" t="s">
        <v>52</v>
      </c>
      <c r="J60" s="25" t="s">
        <v>8</v>
      </c>
      <c r="K60" s="25">
        <v>18</v>
      </c>
      <c r="L60" s="25">
        <v>19</v>
      </c>
      <c r="M60" s="25">
        <v>20.399999999999999</v>
      </c>
      <c r="N60" s="25">
        <v>26.5</v>
      </c>
      <c r="O60" s="25"/>
      <c r="P60" s="25"/>
      <c r="Q60" s="220"/>
      <c r="R60" s="25"/>
      <c r="S60" s="25">
        <v>87</v>
      </c>
      <c r="T60" s="25" t="s">
        <v>388</v>
      </c>
      <c r="U60" s="26" t="s">
        <v>53</v>
      </c>
    </row>
    <row r="61" spans="1:21" s="66" customFormat="1" x14ac:dyDescent="0.2">
      <c r="A61" s="22">
        <v>12</v>
      </c>
      <c r="B61" s="23">
        <v>10</v>
      </c>
      <c r="C61" s="23">
        <v>18</v>
      </c>
      <c r="D61" s="23">
        <v>23</v>
      </c>
      <c r="E61" s="23" t="s">
        <v>599</v>
      </c>
      <c r="F61" s="23"/>
      <c r="G61" s="23"/>
      <c r="H61" s="25"/>
      <c r="I61" s="23" t="s">
        <v>31</v>
      </c>
      <c r="J61" s="23" t="s">
        <v>8</v>
      </c>
      <c r="K61" s="23">
        <v>25.5</v>
      </c>
      <c r="L61" s="23">
        <v>25.4</v>
      </c>
      <c r="M61" s="23">
        <v>26</v>
      </c>
      <c r="N61" s="23">
        <v>25</v>
      </c>
      <c r="O61" s="23" t="s">
        <v>58</v>
      </c>
      <c r="P61" s="23"/>
      <c r="Q61" s="221"/>
      <c r="R61" s="23"/>
      <c r="S61" s="25">
        <v>94</v>
      </c>
      <c r="T61" s="23" t="s">
        <v>32</v>
      </c>
      <c r="U61" s="24" t="s">
        <v>33</v>
      </c>
    </row>
    <row r="62" spans="1:21" x14ac:dyDescent="0.2">
      <c r="A62" s="49">
        <v>39</v>
      </c>
      <c r="B62" s="25">
        <v>39</v>
      </c>
      <c r="C62" s="25">
        <v>47</v>
      </c>
      <c r="D62" s="25">
        <v>88</v>
      </c>
      <c r="E62" s="25">
        <v>201</v>
      </c>
      <c r="F62" s="25"/>
      <c r="G62" s="25"/>
      <c r="H62" s="25"/>
      <c r="I62" s="25" t="s">
        <v>79</v>
      </c>
      <c r="J62" s="25" t="s">
        <v>8</v>
      </c>
      <c r="K62" s="25">
        <v>16</v>
      </c>
      <c r="L62" s="25">
        <v>16</v>
      </c>
      <c r="M62" s="25">
        <v>15.4</v>
      </c>
      <c r="N62" s="25">
        <v>12.5</v>
      </c>
      <c r="O62" s="25"/>
      <c r="P62" s="25"/>
      <c r="Q62" s="220"/>
      <c r="R62" s="25"/>
      <c r="S62" s="25">
        <v>46</v>
      </c>
      <c r="T62" s="25" t="s">
        <v>49</v>
      </c>
      <c r="U62" s="26" t="s">
        <v>80</v>
      </c>
    </row>
    <row r="63" spans="1:21" x14ac:dyDescent="0.2">
      <c r="A63" s="49" t="s">
        <v>335</v>
      </c>
      <c r="B63" s="25">
        <v>139</v>
      </c>
      <c r="C63" s="25">
        <v>78</v>
      </c>
      <c r="D63" s="25">
        <v>102</v>
      </c>
      <c r="E63" s="25">
        <v>405</v>
      </c>
      <c r="F63" s="25"/>
      <c r="G63" s="25"/>
      <c r="H63" s="25"/>
      <c r="I63" s="25" t="s">
        <v>234</v>
      </c>
      <c r="J63" s="25" t="s">
        <v>35</v>
      </c>
      <c r="K63" s="25" t="s">
        <v>340</v>
      </c>
      <c r="L63" s="25">
        <v>6.8</v>
      </c>
      <c r="M63" s="25">
        <v>12.4</v>
      </c>
      <c r="N63" s="25">
        <v>11.1</v>
      </c>
      <c r="O63" s="25">
        <v>4.0999999999999996</v>
      </c>
      <c r="P63" s="25"/>
      <c r="Q63" s="220"/>
      <c r="R63" s="25"/>
      <c r="S63" s="25">
        <v>65</v>
      </c>
      <c r="T63" s="25" t="s">
        <v>235</v>
      </c>
      <c r="U63" s="26" t="s">
        <v>53</v>
      </c>
    </row>
    <row r="64" spans="1:21" x14ac:dyDescent="0.2">
      <c r="A64" s="49">
        <v>108</v>
      </c>
      <c r="B64" s="25">
        <v>97</v>
      </c>
      <c r="C64" s="25">
        <v>82</v>
      </c>
      <c r="D64" s="25">
        <v>102</v>
      </c>
      <c r="E64" s="25">
        <v>369</v>
      </c>
      <c r="F64" s="25"/>
      <c r="G64" s="25"/>
      <c r="H64" s="25"/>
      <c r="I64" s="25" t="s">
        <v>598</v>
      </c>
      <c r="J64" s="25" t="s">
        <v>8</v>
      </c>
      <c r="K64" s="25">
        <v>8.4</v>
      </c>
      <c r="L64" s="25">
        <v>9.5</v>
      </c>
      <c r="M64" s="25">
        <v>11.7</v>
      </c>
      <c r="N64" s="25">
        <v>11.1</v>
      </c>
      <c r="O64" s="25">
        <v>4.4000000000000004</v>
      </c>
      <c r="P64" s="25"/>
      <c r="Q64" s="220"/>
      <c r="R64" s="25"/>
      <c r="S64" s="25">
        <v>38</v>
      </c>
      <c r="T64" s="25" t="s">
        <v>126</v>
      </c>
      <c r="U64" s="26" t="s">
        <v>117</v>
      </c>
    </row>
    <row r="65" spans="1:21" x14ac:dyDescent="0.2">
      <c r="A65" s="49">
        <v>154</v>
      </c>
      <c r="B65" s="25">
        <v>113</v>
      </c>
      <c r="C65" s="25">
        <v>123</v>
      </c>
      <c r="D65" s="25">
        <v>111</v>
      </c>
      <c r="E65" s="25">
        <v>240</v>
      </c>
      <c r="F65" s="25"/>
      <c r="G65" s="25"/>
      <c r="H65" s="25"/>
      <c r="I65" s="25" t="s">
        <v>199</v>
      </c>
      <c r="J65" s="25" t="s">
        <v>8</v>
      </c>
      <c r="K65" s="25">
        <v>6.4</v>
      </c>
      <c r="L65" s="25">
        <v>8.1</v>
      </c>
      <c r="M65" s="25">
        <v>8.6999999999999993</v>
      </c>
      <c r="N65" s="25">
        <v>10.5</v>
      </c>
      <c r="O65" s="25">
        <v>6.1</v>
      </c>
      <c r="P65" s="25"/>
      <c r="Q65" s="220"/>
      <c r="R65" s="25"/>
      <c r="S65" s="25">
        <v>80</v>
      </c>
      <c r="T65" s="25" t="s">
        <v>200</v>
      </c>
      <c r="U65" s="26" t="s">
        <v>150</v>
      </c>
    </row>
    <row r="66" spans="1:21" x14ac:dyDescent="0.2">
      <c r="A66" s="49">
        <v>120</v>
      </c>
      <c r="B66" s="25">
        <v>166</v>
      </c>
      <c r="C66" s="25">
        <v>175</v>
      </c>
      <c r="D66" s="25">
        <v>141</v>
      </c>
      <c r="E66" s="25">
        <v>663</v>
      </c>
      <c r="F66" s="25"/>
      <c r="G66" s="25"/>
      <c r="H66" s="25"/>
      <c r="I66" s="25" t="s">
        <v>277</v>
      </c>
      <c r="J66" s="25" t="s">
        <v>8</v>
      </c>
      <c r="K66" s="25">
        <v>7.7</v>
      </c>
      <c r="L66" s="25">
        <v>6</v>
      </c>
      <c r="M66" s="25">
        <v>6.7</v>
      </c>
      <c r="N66" s="25">
        <v>9</v>
      </c>
      <c r="O66" s="25">
        <v>2.9</v>
      </c>
      <c r="P66" s="25"/>
      <c r="Q66" s="220"/>
      <c r="R66" s="25"/>
      <c r="S66" s="25">
        <v>66</v>
      </c>
      <c r="T66" s="25" t="s">
        <v>9</v>
      </c>
      <c r="U66" s="26" t="s">
        <v>62</v>
      </c>
    </row>
    <row r="67" spans="1:21" s="66" customFormat="1" x14ac:dyDescent="0.2">
      <c r="A67" s="49" t="s">
        <v>58</v>
      </c>
      <c r="B67" s="25" t="s">
        <v>58</v>
      </c>
      <c r="C67" s="25">
        <v>145</v>
      </c>
      <c r="D67" s="25">
        <v>147</v>
      </c>
      <c r="E67" s="25" t="s">
        <v>609</v>
      </c>
      <c r="F67" s="25"/>
      <c r="G67" s="25"/>
      <c r="H67" s="25"/>
      <c r="I67" s="25" t="s">
        <v>575</v>
      </c>
      <c r="J67" s="25" t="s">
        <v>35</v>
      </c>
      <c r="K67" s="25" t="s">
        <v>58</v>
      </c>
      <c r="L67" s="25" t="s">
        <v>58</v>
      </c>
      <c r="M67" s="25">
        <v>8</v>
      </c>
      <c r="N67" s="25">
        <v>8.8000000000000007</v>
      </c>
      <c r="O67" s="25" t="s">
        <v>58</v>
      </c>
      <c r="P67" s="25"/>
      <c r="Q67" s="220"/>
      <c r="R67" s="25"/>
      <c r="S67" s="25">
        <v>72</v>
      </c>
      <c r="T67" s="25" t="s">
        <v>349</v>
      </c>
      <c r="U67" s="26" t="s">
        <v>13</v>
      </c>
    </row>
    <row r="68" spans="1:21" s="66" customFormat="1" x14ac:dyDescent="0.2">
      <c r="A68" s="49" t="s">
        <v>58</v>
      </c>
      <c r="B68" s="25">
        <v>199</v>
      </c>
      <c r="C68" s="25">
        <v>162</v>
      </c>
      <c r="D68" s="25">
        <v>152</v>
      </c>
      <c r="E68" s="25">
        <v>352</v>
      </c>
      <c r="F68" s="25"/>
      <c r="G68" s="25"/>
      <c r="H68" s="25"/>
      <c r="I68" s="25" t="s">
        <v>356</v>
      </c>
      <c r="J68" s="25" t="s">
        <v>8</v>
      </c>
      <c r="K68" s="25" t="s">
        <v>58</v>
      </c>
      <c r="L68" s="25">
        <v>5.0999999999999996</v>
      </c>
      <c r="M68" s="25">
        <v>7.1</v>
      </c>
      <c r="N68" s="25">
        <v>8.6</v>
      </c>
      <c r="O68" s="25">
        <v>4.5999999999999996</v>
      </c>
      <c r="P68" s="25"/>
      <c r="Q68" s="220"/>
      <c r="R68" s="25"/>
      <c r="S68" s="25">
        <v>50</v>
      </c>
      <c r="T68" s="25" t="s">
        <v>212</v>
      </c>
      <c r="U68" s="26" t="s">
        <v>33</v>
      </c>
    </row>
    <row r="69" spans="1:21" s="66" customFormat="1" x14ac:dyDescent="0.2">
      <c r="A69" s="49">
        <v>159</v>
      </c>
      <c r="B69" s="25">
        <v>144</v>
      </c>
      <c r="C69" s="25">
        <v>115</v>
      </c>
      <c r="D69" s="25">
        <v>153</v>
      </c>
      <c r="E69" s="25">
        <v>230</v>
      </c>
      <c r="F69" s="25"/>
      <c r="G69" s="25"/>
      <c r="H69" s="25"/>
      <c r="I69" s="25" t="s">
        <v>574</v>
      </c>
      <c r="J69" s="25" t="s">
        <v>8</v>
      </c>
      <c r="K69" s="25">
        <v>6.1</v>
      </c>
      <c r="L69" s="25">
        <v>6.6</v>
      </c>
      <c r="M69" s="25">
        <v>9.5</v>
      </c>
      <c r="N69" s="25">
        <v>8.5</v>
      </c>
      <c r="O69" s="25">
        <v>6.1</v>
      </c>
      <c r="P69" s="25"/>
      <c r="Q69" s="220"/>
      <c r="R69" s="25"/>
      <c r="S69" s="25">
        <v>73</v>
      </c>
      <c r="T69" s="25" t="s">
        <v>29</v>
      </c>
      <c r="U69" s="26" t="s">
        <v>30</v>
      </c>
    </row>
    <row r="70" spans="1:21" s="66" customFormat="1" x14ac:dyDescent="0.2">
      <c r="A70" s="49">
        <v>152</v>
      </c>
      <c r="B70" s="25">
        <v>146</v>
      </c>
      <c r="C70" s="25">
        <v>118</v>
      </c>
      <c r="D70" s="25">
        <v>153</v>
      </c>
      <c r="E70" s="25">
        <v>283</v>
      </c>
      <c r="F70" s="25"/>
      <c r="G70" s="25"/>
      <c r="H70" s="25"/>
      <c r="I70" s="25" t="s">
        <v>245</v>
      </c>
      <c r="J70" s="25" t="s">
        <v>35</v>
      </c>
      <c r="K70" s="25">
        <v>6.5</v>
      </c>
      <c r="L70" s="25">
        <v>6.5</v>
      </c>
      <c r="M70" s="25">
        <v>9.1999999999999993</v>
      </c>
      <c r="N70" s="25">
        <v>8.5</v>
      </c>
      <c r="O70" s="25">
        <v>5.3</v>
      </c>
      <c r="P70" s="25"/>
      <c r="Q70" s="220"/>
      <c r="R70" s="25"/>
      <c r="S70" s="25">
        <v>71</v>
      </c>
      <c r="T70" s="25" t="s">
        <v>29</v>
      </c>
      <c r="U70" s="26" t="s">
        <v>28</v>
      </c>
    </row>
    <row r="71" spans="1:21" s="66" customFormat="1" x14ac:dyDescent="0.2">
      <c r="A71" s="49">
        <v>281</v>
      </c>
      <c r="B71" s="25">
        <v>255</v>
      </c>
      <c r="C71" s="25">
        <v>150</v>
      </c>
      <c r="D71" s="25">
        <v>162</v>
      </c>
      <c r="E71" s="25">
        <v>259</v>
      </c>
      <c r="F71" s="25"/>
      <c r="G71" s="25"/>
      <c r="H71" s="25"/>
      <c r="I71" s="25" t="s">
        <v>350</v>
      </c>
      <c r="J71" s="25" t="s">
        <v>8</v>
      </c>
      <c r="K71" s="25">
        <v>3.9</v>
      </c>
      <c r="L71" s="25">
        <v>4.2</v>
      </c>
      <c r="M71" s="25">
        <v>7.9</v>
      </c>
      <c r="N71" s="25">
        <v>8.1999999999999993</v>
      </c>
      <c r="O71" s="25">
        <v>5.7</v>
      </c>
      <c r="P71" s="25"/>
      <c r="Q71" s="220"/>
      <c r="R71" s="25"/>
      <c r="S71" s="25">
        <v>49</v>
      </c>
      <c r="T71" s="25" t="s">
        <v>49</v>
      </c>
      <c r="U71" s="26" t="s">
        <v>62</v>
      </c>
    </row>
    <row r="72" spans="1:21" s="66" customFormat="1" x14ac:dyDescent="0.2">
      <c r="A72" s="49" t="s">
        <v>162</v>
      </c>
      <c r="B72" s="25">
        <v>196</v>
      </c>
      <c r="C72" s="25">
        <v>198</v>
      </c>
      <c r="D72" s="25">
        <v>168</v>
      </c>
      <c r="E72" s="25">
        <v>201</v>
      </c>
      <c r="F72" s="25"/>
      <c r="G72" s="25"/>
      <c r="H72" s="25"/>
      <c r="I72" s="25" t="s">
        <v>313</v>
      </c>
      <c r="J72" s="25" t="s">
        <v>8</v>
      </c>
      <c r="K72" s="25">
        <v>4.0999999999999996</v>
      </c>
      <c r="L72" s="25">
        <v>5.2</v>
      </c>
      <c r="M72" s="25">
        <v>6</v>
      </c>
      <c r="N72" s="25">
        <v>7.7</v>
      </c>
      <c r="O72" s="25">
        <v>6.6</v>
      </c>
      <c r="P72" s="25"/>
      <c r="Q72" s="220"/>
      <c r="R72" s="25"/>
      <c r="S72" s="25">
        <v>79</v>
      </c>
      <c r="T72" s="25" t="s">
        <v>380</v>
      </c>
      <c r="U72" s="26" t="s">
        <v>33</v>
      </c>
    </row>
    <row r="73" spans="1:21" s="66" customFormat="1" ht="12" customHeight="1" x14ac:dyDescent="0.2">
      <c r="A73" s="49">
        <v>162</v>
      </c>
      <c r="B73" s="25">
        <v>216</v>
      </c>
      <c r="C73" s="25">
        <v>233</v>
      </c>
      <c r="D73" s="25">
        <v>168</v>
      </c>
      <c r="E73" s="25">
        <v>201</v>
      </c>
      <c r="F73" s="25"/>
      <c r="G73" s="25"/>
      <c r="H73" s="25"/>
      <c r="I73" s="25" t="s">
        <v>539</v>
      </c>
      <c r="J73" s="25" t="s">
        <v>8</v>
      </c>
      <c r="K73" s="25">
        <v>6</v>
      </c>
      <c r="L73" s="25">
        <v>4.9000000000000004</v>
      </c>
      <c r="M73" s="25">
        <v>5.2</v>
      </c>
      <c r="N73" s="59">
        <v>7.7</v>
      </c>
      <c r="O73" s="25">
        <v>6.4</v>
      </c>
      <c r="P73" s="25"/>
      <c r="Q73" s="220"/>
      <c r="R73" s="25"/>
      <c r="S73" s="25">
        <v>77</v>
      </c>
      <c r="T73" s="25" t="s">
        <v>538</v>
      </c>
      <c r="U73" s="26" t="s">
        <v>18</v>
      </c>
    </row>
    <row r="74" spans="1:21" s="66" customFormat="1" ht="12" customHeight="1" x14ac:dyDescent="0.2">
      <c r="A74" s="49" t="s">
        <v>58</v>
      </c>
      <c r="B74" s="25" t="s">
        <v>58</v>
      </c>
      <c r="C74" s="25" t="s">
        <v>58</v>
      </c>
      <c r="D74" s="25">
        <v>173</v>
      </c>
      <c r="E74" s="25" t="s">
        <v>609</v>
      </c>
      <c r="F74" s="25"/>
      <c r="G74" s="25"/>
      <c r="H74" s="2"/>
      <c r="I74" s="25" t="s">
        <v>567</v>
      </c>
      <c r="J74" s="25" t="s">
        <v>8</v>
      </c>
      <c r="K74" s="25" t="s">
        <v>58</v>
      </c>
      <c r="L74" s="25" t="s">
        <v>58</v>
      </c>
      <c r="M74" s="25" t="s">
        <v>58</v>
      </c>
      <c r="N74" s="59">
        <v>7.6</v>
      </c>
      <c r="O74" s="25" t="s">
        <v>58</v>
      </c>
      <c r="P74" s="25"/>
      <c r="Q74" s="220"/>
      <c r="R74" s="25"/>
      <c r="S74" s="25">
        <v>92</v>
      </c>
      <c r="T74" s="25" t="s">
        <v>212</v>
      </c>
      <c r="U74" s="26" t="s">
        <v>18</v>
      </c>
    </row>
    <row r="75" spans="1:21" s="66" customFormat="1" ht="12" customHeight="1" x14ac:dyDescent="0.2">
      <c r="A75" s="49">
        <v>156</v>
      </c>
      <c r="B75" s="25">
        <v>146</v>
      </c>
      <c r="C75" s="25">
        <v>153</v>
      </c>
      <c r="D75" s="25">
        <v>173</v>
      </c>
      <c r="E75" s="25" t="s">
        <v>599</v>
      </c>
      <c r="F75" s="25"/>
      <c r="G75" s="25"/>
      <c r="H75" s="25"/>
      <c r="I75" s="25" t="s">
        <v>587</v>
      </c>
      <c r="J75" s="25" t="s">
        <v>8</v>
      </c>
      <c r="K75" s="25">
        <v>6.3</v>
      </c>
      <c r="L75" s="25">
        <v>6.5</v>
      </c>
      <c r="M75" s="25">
        <v>7.8</v>
      </c>
      <c r="N75" s="25">
        <v>7.6</v>
      </c>
      <c r="O75" s="25" t="s">
        <v>58</v>
      </c>
      <c r="P75" s="25"/>
      <c r="Q75" s="220"/>
      <c r="R75" s="25"/>
      <c r="S75" s="25"/>
      <c r="T75" s="25" t="s">
        <v>251</v>
      </c>
      <c r="U75" s="26" t="s">
        <v>252</v>
      </c>
    </row>
    <row r="76" spans="1:21" s="66" customFormat="1" ht="12" customHeight="1" x14ac:dyDescent="0.2">
      <c r="A76" s="49">
        <v>200</v>
      </c>
      <c r="B76" s="25">
        <v>232</v>
      </c>
      <c r="C76" s="25">
        <v>211</v>
      </c>
      <c r="D76" s="25">
        <v>177</v>
      </c>
      <c r="E76" s="25">
        <v>208</v>
      </c>
      <c r="F76" s="25"/>
      <c r="G76" s="25"/>
      <c r="H76" s="25"/>
      <c r="I76" s="25" t="s">
        <v>544</v>
      </c>
      <c r="J76" s="25" t="s">
        <v>8</v>
      </c>
      <c r="K76" s="25">
        <v>5.0999999999999996</v>
      </c>
      <c r="L76" s="25">
        <v>4.5</v>
      </c>
      <c r="M76" s="25">
        <v>5.7</v>
      </c>
      <c r="N76" s="59">
        <v>7.5</v>
      </c>
      <c r="O76" s="25">
        <v>6.6</v>
      </c>
      <c r="P76" s="25"/>
      <c r="Q76" s="220"/>
      <c r="R76" s="25"/>
      <c r="S76" s="25">
        <v>82</v>
      </c>
      <c r="T76" s="25" t="s">
        <v>251</v>
      </c>
      <c r="U76" s="26" t="s">
        <v>13</v>
      </c>
    </row>
    <row r="77" spans="1:21" s="66" customFormat="1" ht="12" customHeight="1" x14ac:dyDescent="0.2">
      <c r="A77" s="49">
        <v>736</v>
      </c>
      <c r="B77" s="25">
        <v>804</v>
      </c>
      <c r="C77" s="25">
        <v>329</v>
      </c>
      <c r="D77" s="25">
        <v>183</v>
      </c>
      <c r="E77" s="25">
        <v>201</v>
      </c>
      <c r="F77" s="25"/>
      <c r="G77" s="25"/>
      <c r="H77" s="25"/>
      <c r="I77" s="25" t="s">
        <v>547</v>
      </c>
      <c r="J77" s="25" t="s">
        <v>8</v>
      </c>
      <c r="K77" s="25">
        <v>1.7</v>
      </c>
      <c r="L77" s="25">
        <v>1.6</v>
      </c>
      <c r="M77" s="25">
        <v>4</v>
      </c>
      <c r="N77" s="59">
        <v>7.4</v>
      </c>
      <c r="O77" s="25">
        <v>6.7</v>
      </c>
      <c r="P77" s="25"/>
      <c r="Q77" s="220"/>
      <c r="R77" s="25"/>
      <c r="S77" s="25">
        <v>62</v>
      </c>
      <c r="T77" s="25" t="s">
        <v>63</v>
      </c>
      <c r="U77" s="26" t="s">
        <v>18</v>
      </c>
    </row>
    <row r="78" spans="1:21" s="66" customFormat="1" ht="12" customHeight="1" x14ac:dyDescent="0.2">
      <c r="A78" s="49" t="s">
        <v>58</v>
      </c>
      <c r="B78" s="25" t="s">
        <v>58</v>
      </c>
      <c r="C78" s="25">
        <v>248</v>
      </c>
      <c r="D78" s="25">
        <v>186</v>
      </c>
      <c r="E78" s="25">
        <v>246</v>
      </c>
      <c r="F78" s="25"/>
      <c r="G78" s="25"/>
      <c r="H78" s="25"/>
      <c r="I78" s="25" t="s">
        <v>543</v>
      </c>
      <c r="J78" s="25" t="s">
        <v>8</v>
      </c>
      <c r="K78" s="25" t="s">
        <v>58</v>
      </c>
      <c r="L78" s="25" t="s">
        <v>58</v>
      </c>
      <c r="M78" s="25">
        <v>5</v>
      </c>
      <c r="N78" s="59">
        <v>7.2</v>
      </c>
      <c r="O78" s="25">
        <v>6</v>
      </c>
      <c r="P78" s="25"/>
      <c r="Q78" s="220"/>
      <c r="R78" s="25"/>
      <c r="S78" s="25" t="s">
        <v>335</v>
      </c>
      <c r="T78" s="25" t="s">
        <v>541</v>
      </c>
      <c r="U78" s="26" t="s">
        <v>53</v>
      </c>
    </row>
    <row r="79" spans="1:21" s="66" customFormat="1" ht="12" customHeight="1" x14ac:dyDescent="0.2">
      <c r="A79" s="49">
        <v>512</v>
      </c>
      <c r="B79" s="25">
        <v>242</v>
      </c>
      <c r="C79" s="25">
        <v>189</v>
      </c>
      <c r="D79" s="25">
        <v>186</v>
      </c>
      <c r="E79" s="25">
        <v>220</v>
      </c>
      <c r="F79" s="25"/>
      <c r="G79" s="25"/>
      <c r="H79" s="25"/>
      <c r="I79" s="25" t="s">
        <v>573</v>
      </c>
      <c r="J79" s="25" t="s">
        <v>8</v>
      </c>
      <c r="K79" s="25">
        <v>2.2999999999999998</v>
      </c>
      <c r="L79" s="25">
        <v>4.4000000000000004</v>
      </c>
      <c r="M79" s="25">
        <v>6.4</v>
      </c>
      <c r="N79" s="25">
        <v>7.2</v>
      </c>
      <c r="O79" s="25">
        <v>6.4</v>
      </c>
      <c r="P79" s="25"/>
      <c r="Q79" s="220"/>
      <c r="R79" s="25"/>
      <c r="S79" s="25">
        <v>73</v>
      </c>
      <c r="T79" s="25" t="s">
        <v>369</v>
      </c>
      <c r="U79" s="26" t="s">
        <v>33</v>
      </c>
    </row>
    <row r="80" spans="1:21" s="66" customFormat="1" ht="12" customHeight="1" x14ac:dyDescent="0.2">
      <c r="A80" s="49">
        <v>420</v>
      </c>
      <c r="B80" s="25">
        <v>193</v>
      </c>
      <c r="C80" s="25">
        <v>225</v>
      </c>
      <c r="D80" s="25">
        <v>186</v>
      </c>
      <c r="E80" s="25">
        <v>208</v>
      </c>
      <c r="F80" s="25"/>
      <c r="G80" s="25"/>
      <c r="H80" s="25"/>
      <c r="I80" s="25" t="s">
        <v>309</v>
      </c>
      <c r="J80" s="25" t="s">
        <v>8</v>
      </c>
      <c r="K80" s="25">
        <v>2.7</v>
      </c>
      <c r="L80" s="25">
        <v>5.3</v>
      </c>
      <c r="M80" s="25">
        <v>5.4</v>
      </c>
      <c r="N80" s="25">
        <v>7.2</v>
      </c>
      <c r="O80" s="25">
        <v>6.6</v>
      </c>
      <c r="P80" s="25"/>
      <c r="Q80" s="220"/>
      <c r="R80" s="25"/>
      <c r="S80" s="25">
        <v>68</v>
      </c>
      <c r="T80" s="25" t="s">
        <v>310</v>
      </c>
      <c r="U80" s="26" t="s">
        <v>308</v>
      </c>
    </row>
    <row r="81" spans="1:21" s="66" customFormat="1" ht="12" customHeight="1" x14ac:dyDescent="0.2">
      <c r="A81" s="49">
        <v>254</v>
      </c>
      <c r="B81" s="25">
        <v>205</v>
      </c>
      <c r="C81" s="25">
        <v>239</v>
      </c>
      <c r="D81" s="25">
        <v>196</v>
      </c>
      <c r="E81" s="25">
        <v>259</v>
      </c>
      <c r="F81" s="25"/>
      <c r="G81" s="25"/>
      <c r="H81" s="25"/>
      <c r="I81" s="25" t="s">
        <v>550</v>
      </c>
      <c r="J81" s="25" t="s">
        <v>8</v>
      </c>
      <c r="K81" s="25">
        <v>4.2</v>
      </c>
      <c r="L81" s="25">
        <v>5</v>
      </c>
      <c r="M81" s="25">
        <v>5.0999999999999996</v>
      </c>
      <c r="N81" s="59">
        <v>6.9</v>
      </c>
      <c r="O81" s="25">
        <v>5.7</v>
      </c>
      <c r="P81" s="25"/>
      <c r="Q81" s="220"/>
      <c r="R81" s="25"/>
      <c r="S81" s="25">
        <v>89</v>
      </c>
      <c r="T81" s="25" t="s">
        <v>527</v>
      </c>
      <c r="U81" s="26" t="s">
        <v>13</v>
      </c>
    </row>
    <row r="82" spans="1:21" x14ac:dyDescent="0.2">
      <c r="A82" s="49">
        <v>265</v>
      </c>
      <c r="B82" s="25">
        <v>223</v>
      </c>
      <c r="C82" s="25">
        <v>211</v>
      </c>
      <c r="D82" s="25">
        <v>196</v>
      </c>
      <c r="E82" s="25">
        <v>309</v>
      </c>
      <c r="F82" s="25"/>
      <c r="G82" s="25"/>
      <c r="H82" s="25"/>
      <c r="I82" s="25" t="s">
        <v>551</v>
      </c>
      <c r="J82" s="25" t="s">
        <v>35</v>
      </c>
      <c r="K82" s="25">
        <v>4.0999999999999996</v>
      </c>
      <c r="L82" s="25">
        <v>4.7</v>
      </c>
      <c r="M82" s="25">
        <v>5.7</v>
      </c>
      <c r="N82" s="59">
        <v>6.9</v>
      </c>
      <c r="O82" s="25">
        <v>5</v>
      </c>
      <c r="P82" s="25"/>
      <c r="Q82" s="220"/>
      <c r="R82" s="25"/>
      <c r="S82" s="25">
        <v>33</v>
      </c>
      <c r="T82" s="25" t="s">
        <v>59</v>
      </c>
      <c r="U82" s="26" t="s">
        <v>156</v>
      </c>
    </row>
    <row r="83" spans="1:21" x14ac:dyDescent="0.2">
      <c r="A83" s="49">
        <v>118</v>
      </c>
      <c r="B83" s="25">
        <v>146</v>
      </c>
      <c r="C83" s="25">
        <v>162</v>
      </c>
      <c r="D83" s="25">
        <v>196</v>
      </c>
      <c r="E83" s="25">
        <v>512</v>
      </c>
      <c r="F83" s="25"/>
      <c r="G83" s="25"/>
      <c r="H83" s="25"/>
      <c r="I83" s="25" t="s">
        <v>250</v>
      </c>
      <c r="J83" s="25" t="s">
        <v>8</v>
      </c>
      <c r="K83" s="25">
        <v>7.8</v>
      </c>
      <c r="L83" s="25">
        <v>6.5</v>
      </c>
      <c r="M83" s="25">
        <v>7.1</v>
      </c>
      <c r="N83" s="25">
        <v>6.9</v>
      </c>
      <c r="O83" s="25">
        <v>3.4</v>
      </c>
      <c r="P83" s="25"/>
      <c r="Q83" s="220"/>
      <c r="R83" s="25"/>
      <c r="S83" s="25">
        <v>49</v>
      </c>
      <c r="T83" s="25" t="s">
        <v>63</v>
      </c>
      <c r="U83" s="26" t="s">
        <v>62</v>
      </c>
    </row>
    <row r="84" spans="1:21" ht="13.5" thickBot="1" x14ac:dyDescent="0.25">
      <c r="A84" s="123">
        <v>185</v>
      </c>
      <c r="B84" s="29">
        <v>178</v>
      </c>
      <c r="C84" s="29">
        <v>299</v>
      </c>
      <c r="D84" s="29">
        <v>196</v>
      </c>
      <c r="E84" s="29">
        <v>512</v>
      </c>
      <c r="F84" s="29"/>
      <c r="G84" s="29"/>
      <c r="H84" s="29"/>
      <c r="I84" s="29" t="s">
        <v>289</v>
      </c>
      <c r="J84" s="29" t="s">
        <v>35</v>
      </c>
      <c r="K84" s="29">
        <v>5.5</v>
      </c>
      <c r="L84" s="29">
        <v>5.7</v>
      </c>
      <c r="M84" s="29">
        <v>4.3</v>
      </c>
      <c r="N84" s="29">
        <v>6.9</v>
      </c>
      <c r="O84" s="29">
        <v>3.4</v>
      </c>
      <c r="P84" s="29"/>
      <c r="Q84" s="222"/>
      <c r="R84" s="29"/>
      <c r="S84" s="29">
        <v>51</v>
      </c>
      <c r="T84" s="29" t="s">
        <v>59</v>
      </c>
      <c r="U84" s="124" t="s">
        <v>156</v>
      </c>
    </row>
    <row r="85" spans="1:21" x14ac:dyDescent="0.2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223"/>
      <c r="R85" s="66"/>
      <c r="S85" s="66"/>
      <c r="T85" s="66"/>
      <c r="U85" s="66"/>
    </row>
    <row r="86" spans="1:21" x14ac:dyDescent="0.2">
      <c r="A86" s="54"/>
      <c r="B86" s="54"/>
      <c r="C86" s="54"/>
      <c r="D86" s="54"/>
      <c r="E86" s="54"/>
      <c r="F86" s="54"/>
      <c r="G86" s="54"/>
      <c r="H86" s="55"/>
      <c r="I86" s="55"/>
      <c r="J86" s="54"/>
      <c r="K86" s="54"/>
      <c r="L86" s="54"/>
      <c r="M86" s="54"/>
      <c r="N86" s="54"/>
      <c r="O86" s="54"/>
      <c r="P86" s="54"/>
      <c r="Q86" s="224"/>
      <c r="R86" s="54"/>
      <c r="S86" s="54"/>
      <c r="T86" s="54"/>
      <c r="U86" s="54"/>
    </row>
    <row r="87" spans="1:21" ht="13.5" thickBot="1" x14ac:dyDescent="0.25">
      <c r="A87" s="56" t="s">
        <v>525</v>
      </c>
      <c r="B87" s="54"/>
      <c r="D87" s="54"/>
      <c r="E87" s="54"/>
      <c r="F87" s="54"/>
      <c r="G87" s="54"/>
      <c r="H87" s="55"/>
      <c r="I87" s="55"/>
      <c r="J87" s="54"/>
      <c r="K87" s="54"/>
      <c r="L87" s="54"/>
      <c r="M87" s="54"/>
      <c r="N87" s="54"/>
      <c r="O87" s="54"/>
      <c r="P87" s="54"/>
      <c r="Q87" s="224"/>
      <c r="R87" s="54"/>
      <c r="S87" s="54"/>
      <c r="T87" s="54"/>
      <c r="U87" s="54"/>
    </row>
    <row r="88" spans="1:21" x14ac:dyDescent="0.2">
      <c r="A88" s="18">
        <v>193</v>
      </c>
      <c r="B88" s="19">
        <v>67</v>
      </c>
      <c r="C88" s="19">
        <v>74</v>
      </c>
      <c r="D88" s="19">
        <v>520</v>
      </c>
      <c r="E88" s="19"/>
      <c r="F88" s="19"/>
      <c r="G88" s="19"/>
      <c r="H88" s="20"/>
      <c r="I88" s="19" t="s">
        <v>120</v>
      </c>
      <c r="J88" s="19" t="s">
        <v>8</v>
      </c>
      <c r="K88" s="19">
        <v>5.3</v>
      </c>
      <c r="L88" s="19">
        <v>12.2</v>
      </c>
      <c r="M88" s="19">
        <v>12.7</v>
      </c>
      <c r="N88" s="19">
        <v>3.1</v>
      </c>
      <c r="O88" s="19"/>
      <c r="P88" s="19"/>
      <c r="Q88" s="225"/>
      <c r="R88" s="19"/>
      <c r="S88" s="53"/>
      <c r="T88" s="19" t="s">
        <v>29</v>
      </c>
      <c r="U88" s="21" t="s">
        <v>25</v>
      </c>
    </row>
    <row r="89" spans="1:21" x14ac:dyDescent="0.2">
      <c r="A89" s="22"/>
      <c r="B89" s="23"/>
      <c r="C89" s="23">
        <v>87</v>
      </c>
      <c r="D89" s="23" t="s">
        <v>609</v>
      </c>
      <c r="E89" s="23"/>
      <c r="F89" s="23"/>
      <c r="G89" s="23"/>
      <c r="H89" s="25"/>
      <c r="I89" s="25" t="s">
        <v>341</v>
      </c>
      <c r="J89" s="23" t="s">
        <v>35</v>
      </c>
      <c r="K89" s="23" t="s">
        <v>58</v>
      </c>
      <c r="L89" s="23" t="s">
        <v>58</v>
      </c>
      <c r="M89" s="23">
        <v>11.5</v>
      </c>
      <c r="N89" s="23" t="s">
        <v>340</v>
      </c>
      <c r="O89" s="23"/>
      <c r="P89" s="23"/>
      <c r="Q89" s="221"/>
      <c r="R89" s="23"/>
      <c r="S89" s="50"/>
      <c r="T89" s="23" t="s">
        <v>170</v>
      </c>
      <c r="U89" s="24" t="s">
        <v>25</v>
      </c>
    </row>
    <row r="90" spans="1:21" x14ac:dyDescent="0.2">
      <c r="A90" s="22">
        <v>8</v>
      </c>
      <c r="B90" s="23">
        <v>7</v>
      </c>
      <c r="C90" s="23">
        <v>100</v>
      </c>
      <c r="D90" s="23" t="s">
        <v>609</v>
      </c>
      <c r="E90" s="23"/>
      <c r="F90" s="23"/>
      <c r="G90" s="23"/>
      <c r="H90" s="25"/>
      <c r="I90" s="23" t="s">
        <v>23</v>
      </c>
      <c r="J90" s="23" t="s">
        <v>8</v>
      </c>
      <c r="K90" s="23">
        <v>30</v>
      </c>
      <c r="L90" s="23">
        <v>30</v>
      </c>
      <c r="M90" s="23">
        <v>10.6</v>
      </c>
      <c r="N90" s="23">
        <v>3</v>
      </c>
      <c r="O90" s="23"/>
      <c r="P90" s="23"/>
      <c r="Q90" s="221"/>
      <c r="R90" s="23"/>
      <c r="S90" s="50"/>
      <c r="T90" s="23" t="s">
        <v>24</v>
      </c>
      <c r="U90" s="24" t="s">
        <v>25</v>
      </c>
    </row>
    <row r="91" spans="1:21" x14ac:dyDescent="0.2">
      <c r="A91" s="22">
        <v>75</v>
      </c>
      <c r="B91" s="23">
        <v>98</v>
      </c>
      <c r="C91" s="23">
        <v>114</v>
      </c>
      <c r="D91" s="23">
        <v>319</v>
      </c>
      <c r="E91" s="23"/>
      <c r="F91" s="23"/>
      <c r="G91" s="23"/>
      <c r="H91" s="25"/>
      <c r="I91" s="25" t="s">
        <v>172</v>
      </c>
      <c r="J91" s="23" t="s">
        <v>8</v>
      </c>
      <c r="K91" s="23">
        <v>10.5</v>
      </c>
      <c r="L91" s="23">
        <v>9.3000000000000007</v>
      </c>
      <c r="M91" s="23">
        <v>9.6999999999999993</v>
      </c>
      <c r="N91" s="23">
        <v>4.7</v>
      </c>
      <c r="O91" s="23"/>
      <c r="P91" s="23"/>
      <c r="Q91" s="221"/>
      <c r="R91" s="23"/>
      <c r="S91" s="50"/>
      <c r="T91" s="23" t="s">
        <v>71</v>
      </c>
      <c r="U91" s="24" t="s">
        <v>70</v>
      </c>
    </row>
    <row r="92" spans="1:21" x14ac:dyDescent="0.2">
      <c r="A92" s="22">
        <v>88</v>
      </c>
      <c r="B92" s="23">
        <v>110</v>
      </c>
      <c r="C92" s="23">
        <v>123</v>
      </c>
      <c r="D92" s="23">
        <v>227</v>
      </c>
      <c r="E92" s="23"/>
      <c r="F92" s="23"/>
      <c r="G92" s="23"/>
      <c r="H92" s="25"/>
      <c r="I92" s="25" t="s">
        <v>190</v>
      </c>
      <c r="J92" s="23" t="s">
        <v>8</v>
      </c>
      <c r="K92" s="23">
        <v>9.9</v>
      </c>
      <c r="L92" s="23">
        <v>8.1999999999999993</v>
      </c>
      <c r="M92" s="23">
        <v>8.6999999999999993</v>
      </c>
      <c r="N92" s="23">
        <v>6.1</v>
      </c>
      <c r="O92" s="23"/>
      <c r="P92" s="23"/>
      <c r="Q92" s="221"/>
      <c r="R92" s="23"/>
      <c r="S92" s="50"/>
      <c r="T92" s="23" t="s">
        <v>191</v>
      </c>
      <c r="U92" s="24" t="s">
        <v>62</v>
      </c>
    </row>
    <row r="93" spans="1:21" x14ac:dyDescent="0.2">
      <c r="A93" s="22">
        <v>36</v>
      </c>
      <c r="B93" s="23">
        <v>104</v>
      </c>
      <c r="C93" s="23">
        <v>131</v>
      </c>
      <c r="D93" s="23">
        <v>208</v>
      </c>
      <c r="E93" s="23"/>
      <c r="F93" s="23"/>
      <c r="G93" s="23"/>
      <c r="H93" s="25"/>
      <c r="I93" s="25" t="s">
        <v>181</v>
      </c>
      <c r="J93" s="23" t="s">
        <v>8</v>
      </c>
      <c r="K93" s="23">
        <v>16.8</v>
      </c>
      <c r="L93" s="23">
        <v>8.8000000000000007</v>
      </c>
      <c r="M93" s="23">
        <v>8.5</v>
      </c>
      <c r="N93" s="23">
        <v>6.5</v>
      </c>
      <c r="O93" s="23"/>
      <c r="P93" s="23"/>
      <c r="Q93" s="221"/>
      <c r="R93" s="23"/>
      <c r="S93" s="50"/>
      <c r="T93" s="23" t="s">
        <v>182</v>
      </c>
      <c r="U93" s="24" t="s">
        <v>62</v>
      </c>
    </row>
    <row r="94" spans="1:21" x14ac:dyDescent="0.2">
      <c r="A94" s="22">
        <v>42</v>
      </c>
      <c r="B94" s="23">
        <v>133</v>
      </c>
      <c r="C94" s="23">
        <v>131</v>
      </c>
      <c r="D94" s="23">
        <v>295</v>
      </c>
      <c r="E94" s="23"/>
      <c r="F94" s="23"/>
      <c r="G94" s="23"/>
      <c r="H94" s="25"/>
      <c r="I94" s="25" t="s">
        <v>230</v>
      </c>
      <c r="J94" s="23" t="s">
        <v>8</v>
      </c>
      <c r="K94" s="23">
        <v>15.8</v>
      </c>
      <c r="L94" s="23">
        <v>7</v>
      </c>
      <c r="M94" s="23">
        <v>8.5</v>
      </c>
      <c r="N94" s="23">
        <v>4.9000000000000004</v>
      </c>
      <c r="O94" s="23"/>
      <c r="P94" s="23"/>
      <c r="Q94" s="221"/>
      <c r="R94" s="23"/>
      <c r="S94" s="50"/>
      <c r="T94" s="23" t="s">
        <v>29</v>
      </c>
      <c r="U94" s="24" t="s">
        <v>45</v>
      </c>
    </row>
    <row r="95" spans="1:21" x14ac:dyDescent="0.2">
      <c r="A95" s="22">
        <v>179</v>
      </c>
      <c r="B95" s="23">
        <v>100</v>
      </c>
      <c r="C95" s="23">
        <v>136</v>
      </c>
      <c r="D95" s="23" t="s">
        <v>609</v>
      </c>
      <c r="E95" s="23"/>
      <c r="F95" s="23"/>
      <c r="G95" s="23"/>
      <c r="H95" s="25"/>
      <c r="I95" s="25" t="s">
        <v>175</v>
      </c>
      <c r="J95" s="23" t="s">
        <v>8</v>
      </c>
      <c r="K95" s="23">
        <v>5.7</v>
      </c>
      <c r="L95" s="23">
        <v>9</v>
      </c>
      <c r="M95" s="23">
        <v>8.3000000000000007</v>
      </c>
      <c r="N95" s="23"/>
      <c r="O95" s="23"/>
      <c r="P95" s="23"/>
      <c r="Q95" s="221"/>
      <c r="R95" s="23"/>
      <c r="S95" s="50"/>
      <c r="T95" s="23" t="s">
        <v>63</v>
      </c>
      <c r="U95" s="24" t="s">
        <v>13</v>
      </c>
    </row>
    <row r="96" spans="1:21" x14ac:dyDescent="0.2">
      <c r="A96" s="22">
        <v>56</v>
      </c>
      <c r="B96" s="23">
        <v>80</v>
      </c>
      <c r="C96" s="23">
        <v>155</v>
      </c>
      <c r="D96" s="23">
        <v>295</v>
      </c>
      <c r="E96" s="23"/>
      <c r="F96" s="23"/>
      <c r="G96" s="23"/>
      <c r="H96" s="25"/>
      <c r="I96" s="25" t="s">
        <v>144</v>
      </c>
      <c r="J96" s="23" t="s">
        <v>35</v>
      </c>
      <c r="K96" s="23">
        <v>13.2</v>
      </c>
      <c r="L96" s="23">
        <v>10.9</v>
      </c>
      <c r="M96" s="23">
        <v>7.6</v>
      </c>
      <c r="N96" s="23">
        <v>4.9000000000000004</v>
      </c>
      <c r="O96" s="23"/>
      <c r="P96" s="23"/>
      <c r="Q96" s="221"/>
      <c r="R96" s="23"/>
      <c r="S96" s="50"/>
      <c r="T96" s="23" t="s">
        <v>49</v>
      </c>
      <c r="U96" s="24" t="s">
        <v>45</v>
      </c>
    </row>
    <row r="97" spans="1:21" x14ac:dyDescent="0.2">
      <c r="A97" s="22">
        <v>114</v>
      </c>
      <c r="B97" s="23">
        <v>113</v>
      </c>
      <c r="C97" s="23">
        <v>158</v>
      </c>
      <c r="D97" s="23">
        <v>345</v>
      </c>
      <c r="E97" s="23"/>
      <c r="F97" s="23"/>
      <c r="G97" s="23"/>
      <c r="H97" s="25"/>
      <c r="I97" s="25" t="s">
        <v>196</v>
      </c>
      <c r="J97" s="23" t="s">
        <v>8</v>
      </c>
      <c r="K97" s="23">
        <v>8</v>
      </c>
      <c r="L97" s="23">
        <v>8.1</v>
      </c>
      <c r="M97" s="23">
        <v>7.3</v>
      </c>
      <c r="N97" s="23">
        <v>4.3</v>
      </c>
      <c r="O97" s="23"/>
      <c r="P97" s="23"/>
      <c r="Q97" s="221"/>
      <c r="R97" s="23"/>
      <c r="S97" s="50"/>
      <c r="T97" s="23" t="s">
        <v>197</v>
      </c>
      <c r="U97" s="24" t="s">
        <v>156</v>
      </c>
    </row>
    <row r="98" spans="1:21" x14ac:dyDescent="0.2">
      <c r="A98" s="22" t="s">
        <v>162</v>
      </c>
      <c r="B98" s="23" t="s">
        <v>162</v>
      </c>
      <c r="C98" s="23">
        <v>161</v>
      </c>
      <c r="D98" s="23">
        <v>328</v>
      </c>
      <c r="E98" s="23"/>
      <c r="F98" s="23"/>
      <c r="G98" s="23"/>
      <c r="H98" s="25"/>
      <c r="I98" s="25" t="s">
        <v>353</v>
      </c>
      <c r="J98" s="23" t="s">
        <v>8</v>
      </c>
      <c r="K98" s="23">
        <v>3.9</v>
      </c>
      <c r="L98" s="23">
        <v>4.7</v>
      </c>
      <c r="M98" s="23">
        <v>7.2</v>
      </c>
      <c r="N98" s="23">
        <v>4.5</v>
      </c>
      <c r="O98" s="23"/>
      <c r="P98" s="23"/>
      <c r="Q98" s="221"/>
      <c r="R98" s="23"/>
      <c r="S98" s="50"/>
      <c r="T98" s="23" t="s">
        <v>354</v>
      </c>
      <c r="U98" s="24" t="s">
        <v>33</v>
      </c>
    </row>
    <row r="99" spans="1:21" x14ac:dyDescent="0.2">
      <c r="A99" s="22">
        <v>133</v>
      </c>
      <c r="B99" s="23">
        <v>146</v>
      </c>
      <c r="C99" s="23">
        <v>162</v>
      </c>
      <c r="D99" s="23">
        <v>208</v>
      </c>
      <c r="E99" s="23"/>
      <c r="F99" s="23"/>
      <c r="G99" s="23"/>
      <c r="H99" s="25"/>
      <c r="I99" s="25" t="s">
        <v>247</v>
      </c>
      <c r="J99" s="23" t="s">
        <v>8</v>
      </c>
      <c r="K99" s="23">
        <v>7.1</v>
      </c>
      <c r="L99" s="23">
        <v>6.5</v>
      </c>
      <c r="M99" s="23">
        <v>7.1</v>
      </c>
      <c r="N99" s="23">
        <v>6.5</v>
      </c>
      <c r="O99" s="23"/>
      <c r="P99" s="23"/>
      <c r="Q99" s="221"/>
      <c r="R99" s="23"/>
      <c r="S99" s="50"/>
      <c r="T99" s="23" t="s">
        <v>355</v>
      </c>
      <c r="U99" s="24" t="s">
        <v>62</v>
      </c>
    </row>
    <row r="100" spans="1:21" x14ac:dyDescent="0.2">
      <c r="A100" s="22">
        <v>136</v>
      </c>
      <c r="B100" s="23">
        <v>133</v>
      </c>
      <c r="C100" s="23">
        <v>166</v>
      </c>
      <c r="D100" s="23">
        <v>520</v>
      </c>
      <c r="E100" s="23"/>
      <c r="F100" s="23"/>
      <c r="G100" s="23"/>
      <c r="H100" s="25"/>
      <c r="I100" s="51" t="s">
        <v>227</v>
      </c>
      <c r="J100" s="23" t="s">
        <v>8</v>
      </c>
      <c r="K100" s="23">
        <v>7</v>
      </c>
      <c r="L100" s="23">
        <v>7</v>
      </c>
      <c r="M100" s="23">
        <v>7</v>
      </c>
      <c r="N100" s="23">
        <v>3.1</v>
      </c>
      <c r="O100" s="23"/>
      <c r="P100" s="23"/>
      <c r="Q100" s="221"/>
      <c r="R100" s="23"/>
      <c r="S100" s="50"/>
      <c r="T100" s="23" t="s">
        <v>228</v>
      </c>
      <c r="U100" s="24" t="s">
        <v>64</v>
      </c>
    </row>
    <row r="101" spans="1:21" x14ac:dyDescent="0.2">
      <c r="A101" s="22">
        <v>110</v>
      </c>
      <c r="B101" s="23">
        <v>113</v>
      </c>
      <c r="C101" s="23">
        <v>173</v>
      </c>
      <c r="D101" s="23">
        <v>244</v>
      </c>
      <c r="E101" s="23"/>
      <c r="F101" s="23"/>
      <c r="G101" s="23"/>
      <c r="H101" s="25"/>
      <c r="I101" s="25" t="s">
        <v>198</v>
      </c>
      <c r="J101" s="23" t="s">
        <v>8</v>
      </c>
      <c r="K101" s="23">
        <v>8.3000000000000007</v>
      </c>
      <c r="L101" s="23">
        <v>8.1</v>
      </c>
      <c r="M101" s="23">
        <v>6.8</v>
      </c>
      <c r="N101" s="23">
        <v>5.7</v>
      </c>
      <c r="O101" s="23"/>
      <c r="P101" s="23"/>
      <c r="Q101" s="221"/>
      <c r="R101" s="23"/>
      <c r="S101" s="50"/>
      <c r="T101" s="23" t="s">
        <v>9</v>
      </c>
      <c r="U101" s="24" t="s">
        <v>45</v>
      </c>
    </row>
    <row r="102" spans="1:21" x14ac:dyDescent="0.2">
      <c r="A102" s="22" t="s">
        <v>162</v>
      </c>
      <c r="B102" s="23">
        <v>125</v>
      </c>
      <c r="C102" s="23">
        <v>175</v>
      </c>
      <c r="D102" s="23">
        <v>215</v>
      </c>
      <c r="E102" s="23"/>
      <c r="F102" s="23"/>
      <c r="G102" s="23"/>
      <c r="H102" s="25"/>
      <c r="I102" s="25" t="s">
        <v>213</v>
      </c>
      <c r="J102" s="25" t="s">
        <v>8</v>
      </c>
      <c r="K102" s="23" t="s">
        <v>340</v>
      </c>
      <c r="L102" s="23">
        <v>7.3</v>
      </c>
      <c r="M102" s="23">
        <v>6.7</v>
      </c>
      <c r="N102" s="23">
        <v>6.3</v>
      </c>
      <c r="O102" s="23"/>
      <c r="P102" s="23"/>
      <c r="Q102" s="221"/>
      <c r="R102" s="23"/>
      <c r="S102" s="50"/>
      <c r="T102" s="25" t="s">
        <v>66</v>
      </c>
      <c r="U102" s="26" t="s">
        <v>67</v>
      </c>
    </row>
    <row r="103" spans="1:21" x14ac:dyDescent="0.2">
      <c r="A103" s="22" t="s">
        <v>162</v>
      </c>
      <c r="B103" s="23" t="s">
        <v>162</v>
      </c>
      <c r="C103" s="23">
        <v>175</v>
      </c>
      <c r="D103" s="23">
        <v>234</v>
      </c>
      <c r="E103" s="23"/>
      <c r="F103" s="23"/>
      <c r="G103" s="23"/>
      <c r="H103" s="25"/>
      <c r="I103" s="25" t="s">
        <v>359</v>
      </c>
      <c r="J103" s="23" t="s">
        <v>8</v>
      </c>
      <c r="K103" s="23" t="s">
        <v>340</v>
      </c>
      <c r="L103" s="23">
        <v>3.7</v>
      </c>
      <c r="M103" s="23">
        <v>6.7</v>
      </c>
      <c r="N103" s="23">
        <v>6</v>
      </c>
      <c r="O103" s="23"/>
      <c r="P103" s="23"/>
      <c r="Q103" s="221"/>
      <c r="R103" s="23"/>
      <c r="S103" s="50"/>
      <c r="T103" s="23" t="s">
        <v>235</v>
      </c>
      <c r="U103" s="24" t="s">
        <v>53</v>
      </c>
    </row>
    <row r="104" spans="1:21" x14ac:dyDescent="0.2">
      <c r="A104" s="22" t="s">
        <v>162</v>
      </c>
      <c r="B104" s="23" t="s">
        <v>162</v>
      </c>
      <c r="C104" s="23">
        <v>175</v>
      </c>
      <c r="D104" s="23">
        <v>234</v>
      </c>
      <c r="E104" s="23"/>
      <c r="F104" s="23"/>
      <c r="G104" s="23"/>
      <c r="H104" s="25"/>
      <c r="I104" s="25" t="s">
        <v>360</v>
      </c>
      <c r="J104" s="23" t="s">
        <v>8</v>
      </c>
      <c r="K104" s="23">
        <v>3.5</v>
      </c>
      <c r="L104" s="23">
        <v>4.3</v>
      </c>
      <c r="M104" s="23">
        <v>6.7</v>
      </c>
      <c r="N104" s="23">
        <v>6</v>
      </c>
      <c r="O104" s="23"/>
      <c r="P104" s="23"/>
      <c r="Q104" s="221"/>
      <c r="R104" s="23"/>
      <c r="S104" s="50"/>
      <c r="T104" s="23" t="s">
        <v>361</v>
      </c>
      <c r="U104" s="24" t="s">
        <v>62</v>
      </c>
    </row>
    <row r="105" spans="1:21" x14ac:dyDescent="0.2">
      <c r="A105" s="22" t="s">
        <v>162</v>
      </c>
      <c r="B105" s="23" t="s">
        <v>162</v>
      </c>
      <c r="C105" s="23">
        <v>179</v>
      </c>
      <c r="D105" s="23">
        <v>212</v>
      </c>
      <c r="E105" s="23"/>
      <c r="F105" s="23"/>
      <c r="G105" s="23"/>
      <c r="H105" s="25"/>
      <c r="I105" s="25" t="s">
        <v>362</v>
      </c>
      <c r="J105" s="23" t="s">
        <v>35</v>
      </c>
      <c r="K105" s="23" t="s">
        <v>340</v>
      </c>
      <c r="L105" s="23" t="s">
        <v>340</v>
      </c>
      <c r="M105" s="23">
        <v>6.6</v>
      </c>
      <c r="N105" s="23">
        <v>6.4</v>
      </c>
      <c r="O105" s="23"/>
      <c r="P105" s="23"/>
      <c r="Q105" s="221"/>
      <c r="R105" s="23"/>
      <c r="S105" s="50"/>
      <c r="T105" s="23" t="s">
        <v>254</v>
      </c>
      <c r="U105" s="24" t="s">
        <v>10</v>
      </c>
    </row>
    <row r="106" spans="1:21" x14ac:dyDescent="0.2">
      <c r="A106" s="49">
        <v>182</v>
      </c>
      <c r="B106" s="23" t="s">
        <v>162</v>
      </c>
      <c r="C106" s="23">
        <v>182</v>
      </c>
      <c r="D106" s="23">
        <v>205</v>
      </c>
      <c r="E106" s="23"/>
      <c r="F106" s="23"/>
      <c r="G106" s="23"/>
      <c r="H106" s="23"/>
      <c r="I106" s="25" t="s">
        <v>372</v>
      </c>
      <c r="J106" s="25" t="s">
        <v>8</v>
      </c>
      <c r="K106" s="23">
        <v>5.6</v>
      </c>
      <c r="L106" s="23">
        <v>5.0999999999999996</v>
      </c>
      <c r="M106" s="23">
        <v>6.5</v>
      </c>
      <c r="N106" s="23">
        <v>6.7</v>
      </c>
      <c r="O106" s="23"/>
      <c r="P106" s="23"/>
      <c r="Q106" s="221"/>
      <c r="R106" s="23"/>
      <c r="S106" s="50"/>
      <c r="T106" s="23" t="s">
        <v>170</v>
      </c>
      <c r="U106" s="24" t="s">
        <v>322</v>
      </c>
    </row>
    <row r="107" spans="1:21" x14ac:dyDescent="0.2">
      <c r="A107" s="22">
        <v>136</v>
      </c>
      <c r="B107" s="23">
        <v>139</v>
      </c>
      <c r="C107" s="23">
        <v>182</v>
      </c>
      <c r="D107" s="23">
        <v>205</v>
      </c>
      <c r="E107" s="23"/>
      <c r="F107" s="23"/>
      <c r="G107" s="23"/>
      <c r="H107" s="25"/>
      <c r="I107" s="25" t="s">
        <v>236</v>
      </c>
      <c r="J107" s="23" t="s">
        <v>8</v>
      </c>
      <c r="K107" s="23">
        <v>7</v>
      </c>
      <c r="L107" s="23">
        <v>6.8</v>
      </c>
      <c r="M107" s="23">
        <v>6.5</v>
      </c>
      <c r="N107" s="23">
        <v>6.7</v>
      </c>
      <c r="O107" s="23"/>
      <c r="P107" s="23"/>
      <c r="Q107" s="221"/>
      <c r="R107" s="23"/>
      <c r="S107" s="50"/>
      <c r="T107" s="23" t="s">
        <v>366</v>
      </c>
      <c r="U107" s="24" t="s">
        <v>237</v>
      </c>
    </row>
    <row r="108" spans="1:21" x14ac:dyDescent="0.2">
      <c r="A108" s="22">
        <v>196</v>
      </c>
      <c r="B108" s="23">
        <v>189</v>
      </c>
      <c r="C108" s="23">
        <v>182</v>
      </c>
      <c r="D108" s="23">
        <v>234</v>
      </c>
      <c r="E108" s="23"/>
      <c r="F108" s="23"/>
      <c r="G108" s="23"/>
      <c r="H108" s="25"/>
      <c r="I108" s="25" t="s">
        <v>304</v>
      </c>
      <c r="J108" s="23" t="s">
        <v>8</v>
      </c>
      <c r="K108" s="23">
        <v>5.2</v>
      </c>
      <c r="L108" s="23">
        <v>5.4</v>
      </c>
      <c r="M108" s="23">
        <v>6.5</v>
      </c>
      <c r="N108" s="23">
        <v>6</v>
      </c>
      <c r="O108" s="23"/>
      <c r="P108" s="23"/>
      <c r="Q108" s="221"/>
      <c r="R108" s="23"/>
      <c r="S108" s="50"/>
      <c r="T108" s="23" t="s">
        <v>63</v>
      </c>
      <c r="U108" s="24" t="s">
        <v>13</v>
      </c>
    </row>
    <row r="109" spans="1:21" x14ac:dyDescent="0.2">
      <c r="A109" s="22">
        <v>79</v>
      </c>
      <c r="B109" s="23">
        <v>161</v>
      </c>
      <c r="C109" s="23">
        <v>182</v>
      </c>
      <c r="D109" s="23">
        <v>244</v>
      </c>
      <c r="E109" s="23"/>
      <c r="F109" s="23"/>
      <c r="G109" s="23"/>
      <c r="H109" s="25"/>
      <c r="I109" s="25" t="s">
        <v>267</v>
      </c>
      <c r="J109" s="23" t="s">
        <v>8</v>
      </c>
      <c r="K109" s="23">
        <v>10.3</v>
      </c>
      <c r="L109" s="23">
        <v>6.2</v>
      </c>
      <c r="M109" s="23">
        <v>6.5</v>
      </c>
      <c r="N109" s="23">
        <v>5.7</v>
      </c>
      <c r="O109" s="23"/>
      <c r="P109" s="23"/>
      <c r="Q109" s="221"/>
      <c r="R109" s="23"/>
      <c r="S109" s="50"/>
      <c r="T109" s="23" t="s">
        <v>134</v>
      </c>
      <c r="U109" s="24" t="s">
        <v>268</v>
      </c>
    </row>
    <row r="110" spans="1:21" x14ac:dyDescent="0.2">
      <c r="A110" s="22">
        <v>162</v>
      </c>
      <c r="B110" s="23">
        <v>161</v>
      </c>
      <c r="C110" s="23">
        <v>191</v>
      </c>
      <c r="D110" s="23">
        <v>202</v>
      </c>
      <c r="E110" s="23"/>
      <c r="F110" s="23"/>
      <c r="G110" s="23"/>
      <c r="H110" s="25"/>
      <c r="I110" s="25" t="s">
        <v>271</v>
      </c>
      <c r="J110" s="23" t="s">
        <v>8</v>
      </c>
      <c r="K110" s="23">
        <v>6</v>
      </c>
      <c r="L110" s="23">
        <v>6.2</v>
      </c>
      <c r="M110" s="23">
        <v>6.3</v>
      </c>
      <c r="N110" s="23">
        <v>6.8</v>
      </c>
      <c r="O110" s="23"/>
      <c r="P110" s="23"/>
      <c r="Q110" s="221"/>
      <c r="R110" s="23"/>
      <c r="S110" s="50"/>
      <c r="T110" s="23" t="s">
        <v>272</v>
      </c>
      <c r="U110" s="24" t="s">
        <v>186</v>
      </c>
    </row>
    <row r="111" spans="1:21" x14ac:dyDescent="0.2">
      <c r="A111" s="22">
        <v>130</v>
      </c>
      <c r="B111" s="23">
        <v>153</v>
      </c>
      <c r="C111" s="23">
        <v>191</v>
      </c>
      <c r="D111" s="23">
        <v>551</v>
      </c>
      <c r="E111" s="23"/>
      <c r="F111" s="23"/>
      <c r="G111" s="23"/>
      <c r="H111" s="25"/>
      <c r="I111" s="25" t="s">
        <v>258</v>
      </c>
      <c r="J111" s="23" t="s">
        <v>8</v>
      </c>
      <c r="K111" s="23">
        <v>7.3</v>
      </c>
      <c r="L111" s="23">
        <v>6.4</v>
      </c>
      <c r="M111" s="23">
        <v>6.3</v>
      </c>
      <c r="N111" s="23">
        <v>3</v>
      </c>
      <c r="O111" s="23"/>
      <c r="P111" s="23"/>
      <c r="Q111" s="221"/>
      <c r="R111" s="23"/>
      <c r="S111" s="50"/>
      <c r="T111" s="23" t="s">
        <v>59</v>
      </c>
      <c r="U111" s="24" t="s">
        <v>45</v>
      </c>
    </row>
    <row r="112" spans="1:21" x14ac:dyDescent="0.2">
      <c r="A112" s="22">
        <v>201</v>
      </c>
      <c r="B112" s="23">
        <v>166</v>
      </c>
      <c r="C112" s="23">
        <v>195</v>
      </c>
      <c r="D112" s="23">
        <v>215</v>
      </c>
      <c r="E112" s="23"/>
      <c r="F112" s="23"/>
      <c r="G112" s="23"/>
      <c r="H112" s="25"/>
      <c r="I112" s="25" t="s">
        <v>276</v>
      </c>
      <c r="J112" s="25" t="s">
        <v>8</v>
      </c>
      <c r="K112" s="23" t="s">
        <v>340</v>
      </c>
      <c r="L112" s="23">
        <v>6</v>
      </c>
      <c r="M112" s="23">
        <v>6.1</v>
      </c>
      <c r="N112" s="23">
        <v>6.3</v>
      </c>
      <c r="O112" s="23"/>
      <c r="P112" s="23"/>
      <c r="Q112" s="221"/>
      <c r="R112" s="23"/>
      <c r="S112" s="50"/>
      <c r="T112" s="23" t="s">
        <v>371</v>
      </c>
      <c r="U112" s="24" t="s">
        <v>53</v>
      </c>
    </row>
    <row r="113" spans="1:21" x14ac:dyDescent="0.2">
      <c r="A113" s="22" t="s">
        <v>162</v>
      </c>
      <c r="B113" s="23" t="s">
        <v>162</v>
      </c>
      <c r="C113" s="23">
        <v>195</v>
      </c>
      <c r="D113" s="23">
        <v>687</v>
      </c>
      <c r="E113" s="23"/>
      <c r="F113" s="23"/>
      <c r="G113" s="23"/>
      <c r="H113" s="23"/>
      <c r="I113" s="25" t="s">
        <v>374</v>
      </c>
      <c r="J113" s="25" t="s">
        <v>8</v>
      </c>
      <c r="K113" s="23" t="s">
        <v>340</v>
      </c>
      <c r="L113" s="23" t="s">
        <v>340</v>
      </c>
      <c r="M113" s="23">
        <v>6.1</v>
      </c>
      <c r="N113" s="23">
        <v>2.5</v>
      </c>
      <c r="O113" s="23"/>
      <c r="P113" s="23"/>
      <c r="Q113" s="221"/>
      <c r="R113" s="23"/>
      <c r="S113" s="50"/>
      <c r="T113" s="23" t="s">
        <v>370</v>
      </c>
      <c r="U113" s="24" t="s">
        <v>367</v>
      </c>
    </row>
    <row r="114" spans="1:21" x14ac:dyDescent="0.2">
      <c r="A114" s="22" t="s">
        <v>162</v>
      </c>
      <c r="B114" s="23" t="s">
        <v>162</v>
      </c>
      <c r="C114" s="23">
        <v>195</v>
      </c>
      <c r="D114" s="23" t="s">
        <v>609</v>
      </c>
      <c r="E114" s="23"/>
      <c r="F114" s="23"/>
      <c r="G114" s="23"/>
      <c r="H114" s="23"/>
      <c r="I114" s="25" t="s">
        <v>375</v>
      </c>
      <c r="J114" s="25" t="s">
        <v>35</v>
      </c>
      <c r="K114" s="23">
        <v>4.2</v>
      </c>
      <c r="L114" s="23">
        <v>4.5</v>
      </c>
      <c r="M114" s="23">
        <v>6.1</v>
      </c>
      <c r="N114" s="23" t="s">
        <v>340</v>
      </c>
      <c r="O114" s="23"/>
      <c r="P114" s="23"/>
      <c r="Q114" s="221"/>
      <c r="R114" s="23"/>
      <c r="S114" s="50"/>
      <c r="T114" s="23" t="s">
        <v>20</v>
      </c>
      <c r="U114" s="24" t="s">
        <v>21</v>
      </c>
    </row>
    <row r="115" spans="1:21" x14ac:dyDescent="0.2">
      <c r="A115" s="22" t="s">
        <v>162</v>
      </c>
      <c r="B115" s="23">
        <v>184</v>
      </c>
      <c r="C115" s="23">
        <v>198</v>
      </c>
      <c r="D115" s="23">
        <v>227</v>
      </c>
      <c r="E115" s="23"/>
      <c r="F115" s="23"/>
      <c r="G115" s="23"/>
      <c r="H115" s="25"/>
      <c r="I115" s="25" t="s">
        <v>298</v>
      </c>
      <c r="J115" s="23" t="s">
        <v>8</v>
      </c>
      <c r="K115" s="23"/>
      <c r="L115" s="23">
        <v>5.5</v>
      </c>
      <c r="M115" s="23">
        <v>6</v>
      </c>
      <c r="N115" s="23">
        <v>6.1</v>
      </c>
      <c r="O115" s="23"/>
      <c r="P115" s="23"/>
      <c r="Q115" s="221"/>
      <c r="R115" s="23"/>
      <c r="S115" s="50"/>
      <c r="T115" s="23" t="s">
        <v>299</v>
      </c>
      <c r="U115" s="24" t="s">
        <v>13</v>
      </c>
    </row>
    <row r="116" spans="1:21" x14ac:dyDescent="0.2">
      <c r="A116" s="22" t="s">
        <v>162</v>
      </c>
      <c r="B116" s="23">
        <v>173</v>
      </c>
      <c r="C116" s="23">
        <v>198</v>
      </c>
      <c r="D116" s="23">
        <v>256</v>
      </c>
      <c r="E116" s="23"/>
      <c r="F116" s="23"/>
      <c r="G116" s="23"/>
      <c r="H116" s="25"/>
      <c r="I116" s="25" t="s">
        <v>282</v>
      </c>
      <c r="J116" s="23" t="s">
        <v>8</v>
      </c>
      <c r="K116" s="23">
        <v>4.5</v>
      </c>
      <c r="L116" s="25">
        <v>5.8</v>
      </c>
      <c r="M116" s="25">
        <v>6</v>
      </c>
      <c r="N116" s="25">
        <v>5.5</v>
      </c>
      <c r="O116" s="25"/>
      <c r="P116" s="25"/>
      <c r="Q116" s="220"/>
      <c r="R116" s="25"/>
      <c r="S116" s="50"/>
      <c r="T116" s="25" t="s">
        <v>283</v>
      </c>
      <c r="U116" s="26" t="s">
        <v>156</v>
      </c>
    </row>
    <row r="117" spans="1:21" ht="13.5" thickBot="1" x14ac:dyDescent="0.25">
      <c r="A117" s="27">
        <v>120</v>
      </c>
      <c r="B117" s="28">
        <v>169</v>
      </c>
      <c r="C117" s="28">
        <v>198</v>
      </c>
      <c r="D117" s="28">
        <v>931</v>
      </c>
      <c r="E117" s="28"/>
      <c r="F117" s="28"/>
      <c r="G117" s="28"/>
      <c r="H117" s="29"/>
      <c r="I117" s="29" t="s">
        <v>376</v>
      </c>
      <c r="J117" s="29" t="s">
        <v>8</v>
      </c>
      <c r="K117" s="28">
        <v>7.7</v>
      </c>
      <c r="L117" s="28">
        <v>5.9</v>
      </c>
      <c r="M117" s="28">
        <v>6</v>
      </c>
      <c r="N117" s="28">
        <v>1.9</v>
      </c>
      <c r="O117" s="28"/>
      <c r="P117" s="28"/>
      <c r="Q117" s="226"/>
      <c r="R117" s="28"/>
      <c r="S117" s="52"/>
      <c r="T117" s="28" t="s">
        <v>98</v>
      </c>
      <c r="U117" s="30" t="s">
        <v>64</v>
      </c>
    </row>
    <row r="118" spans="1:21" x14ac:dyDescent="0.2">
      <c r="A118" s="57"/>
      <c r="B118" s="57"/>
      <c r="C118" s="57"/>
      <c r="D118" s="57"/>
      <c r="E118" s="57"/>
      <c r="F118" s="57"/>
      <c r="G118" s="57"/>
      <c r="H118" s="58"/>
      <c r="I118" s="58"/>
      <c r="J118" s="58"/>
      <c r="K118" s="57"/>
      <c r="L118" s="57"/>
      <c r="M118" s="57"/>
      <c r="N118" s="57"/>
      <c r="O118" s="57"/>
      <c r="P118" s="57"/>
      <c r="Q118" s="227"/>
      <c r="R118" s="57"/>
      <c r="S118" s="58"/>
      <c r="T118" s="57"/>
      <c r="U118" s="57"/>
    </row>
    <row r="119" spans="1:21" ht="13.5" thickBot="1" x14ac:dyDescent="0.25">
      <c r="A119" s="56" t="s">
        <v>381</v>
      </c>
      <c r="B119" s="57"/>
      <c r="C119" s="57"/>
      <c r="D119" s="57"/>
      <c r="E119" s="57"/>
      <c r="F119" s="57"/>
      <c r="G119" s="57"/>
      <c r="H119" s="58"/>
      <c r="I119" s="58"/>
      <c r="J119" s="58"/>
      <c r="K119" s="57"/>
      <c r="L119" s="57"/>
      <c r="M119" s="57"/>
      <c r="N119" s="57"/>
      <c r="O119" s="57"/>
      <c r="P119" s="57"/>
      <c r="Q119" s="227"/>
      <c r="R119" s="57"/>
      <c r="S119" s="58"/>
      <c r="T119" s="57"/>
      <c r="U119" s="57"/>
    </row>
    <row r="120" spans="1:21" x14ac:dyDescent="0.2">
      <c r="A120" s="31" t="s">
        <v>162</v>
      </c>
      <c r="B120" s="33">
        <v>173</v>
      </c>
      <c r="C120" s="33">
        <v>209</v>
      </c>
      <c r="D120" s="33">
        <v>244</v>
      </c>
      <c r="E120" s="33"/>
      <c r="F120" s="33"/>
      <c r="G120" s="33"/>
      <c r="H120" s="33"/>
      <c r="I120" s="33" t="s">
        <v>284</v>
      </c>
      <c r="J120" s="32" t="s">
        <v>8</v>
      </c>
      <c r="K120" s="32"/>
      <c r="L120" s="33">
        <v>5.8</v>
      </c>
      <c r="M120" s="33">
        <v>5.9</v>
      </c>
      <c r="N120" s="33">
        <v>5.7</v>
      </c>
      <c r="O120" s="33"/>
      <c r="P120" s="33"/>
      <c r="Q120" s="228"/>
      <c r="R120" s="33"/>
      <c r="S120" s="33"/>
      <c r="T120" s="33" t="s">
        <v>59</v>
      </c>
      <c r="U120" s="60" t="s">
        <v>156</v>
      </c>
    </row>
    <row r="121" spans="1:21" x14ac:dyDescent="0.2">
      <c r="A121" s="35">
        <v>117</v>
      </c>
      <c r="B121" s="36">
        <v>178</v>
      </c>
      <c r="C121" s="36">
        <v>210</v>
      </c>
      <c r="D121" s="36">
        <v>263</v>
      </c>
      <c r="E121" s="36"/>
      <c r="F121" s="36"/>
      <c r="G121" s="36"/>
      <c r="H121" s="37"/>
      <c r="I121" s="37" t="s">
        <v>292</v>
      </c>
      <c r="J121" s="36" t="s">
        <v>8</v>
      </c>
      <c r="K121" s="36">
        <v>7.9</v>
      </c>
      <c r="L121" s="36">
        <v>5.7</v>
      </c>
      <c r="M121" s="36">
        <v>5.8</v>
      </c>
      <c r="N121" s="36">
        <v>5.4</v>
      </c>
      <c r="O121" s="36"/>
      <c r="P121" s="36"/>
      <c r="Q121" s="94"/>
      <c r="R121" s="36"/>
      <c r="S121" s="36"/>
      <c r="T121" s="36" t="s">
        <v>293</v>
      </c>
      <c r="U121" s="38" t="s">
        <v>62</v>
      </c>
    </row>
    <row r="122" spans="1:21" x14ac:dyDescent="0.2">
      <c r="A122" s="35">
        <v>145</v>
      </c>
      <c r="B122" s="37">
        <v>173</v>
      </c>
      <c r="C122" s="37">
        <v>211</v>
      </c>
      <c r="D122" s="37">
        <v>270</v>
      </c>
      <c r="E122" s="37"/>
      <c r="F122" s="37"/>
      <c r="G122" s="37"/>
      <c r="H122" s="37"/>
      <c r="I122" s="37" t="s">
        <v>285</v>
      </c>
      <c r="J122" s="36" t="s">
        <v>8</v>
      </c>
      <c r="K122" s="36">
        <v>6.7</v>
      </c>
      <c r="L122" s="37">
        <v>5.8</v>
      </c>
      <c r="M122" s="37">
        <v>5.7</v>
      </c>
      <c r="N122" s="37">
        <v>5.2</v>
      </c>
      <c r="O122" s="37"/>
      <c r="P122" s="37"/>
      <c r="Q122" s="229"/>
      <c r="R122" s="37"/>
      <c r="S122" s="36"/>
      <c r="T122" s="36" t="s">
        <v>66</v>
      </c>
      <c r="U122" s="38" t="s">
        <v>67</v>
      </c>
    </row>
    <row r="123" spans="1:21" x14ac:dyDescent="0.2">
      <c r="A123" s="35" t="s">
        <v>162</v>
      </c>
      <c r="B123" s="36">
        <v>193</v>
      </c>
      <c r="C123" s="36">
        <v>219</v>
      </c>
      <c r="D123" s="36">
        <v>256</v>
      </c>
      <c r="E123" s="36"/>
      <c r="F123" s="36"/>
      <c r="G123" s="36"/>
      <c r="H123" s="37"/>
      <c r="I123" s="37" t="s">
        <v>305</v>
      </c>
      <c r="J123" s="36" t="s">
        <v>8</v>
      </c>
      <c r="K123" s="36"/>
      <c r="L123" s="36">
        <v>5.3</v>
      </c>
      <c r="M123" s="36">
        <v>5.5</v>
      </c>
      <c r="N123" s="36">
        <v>5.5</v>
      </c>
      <c r="O123" s="36"/>
      <c r="P123" s="36"/>
      <c r="Q123" s="94"/>
      <c r="R123" s="36"/>
      <c r="S123" s="36"/>
      <c r="T123" s="36" t="s">
        <v>24</v>
      </c>
      <c r="U123" s="38" t="s">
        <v>13</v>
      </c>
    </row>
    <row r="124" spans="1:21" x14ac:dyDescent="0.2">
      <c r="A124" s="35">
        <v>200</v>
      </c>
      <c r="B124" s="36">
        <v>199</v>
      </c>
      <c r="C124" s="36">
        <v>219</v>
      </c>
      <c r="D124" s="36">
        <v>256</v>
      </c>
      <c r="E124" s="36"/>
      <c r="F124" s="36"/>
      <c r="G124" s="36"/>
      <c r="H124" s="37"/>
      <c r="I124" s="36" t="s">
        <v>316</v>
      </c>
      <c r="J124" s="36" t="s">
        <v>8</v>
      </c>
      <c r="K124" s="36">
        <v>5.0999999999999996</v>
      </c>
      <c r="L124" s="36">
        <v>5.0999999999999996</v>
      </c>
      <c r="M124" s="36">
        <v>5.5</v>
      </c>
      <c r="N124" s="36">
        <v>5.5</v>
      </c>
      <c r="O124" s="36"/>
      <c r="P124" s="36"/>
      <c r="Q124" s="94"/>
      <c r="R124" s="36"/>
      <c r="S124" s="36"/>
      <c r="T124" s="36" t="s">
        <v>317</v>
      </c>
      <c r="U124" s="38" t="s">
        <v>318</v>
      </c>
    </row>
    <row r="125" spans="1:21" x14ac:dyDescent="0.2">
      <c r="A125" s="35" t="s">
        <v>162</v>
      </c>
      <c r="B125" s="36">
        <v>153</v>
      </c>
      <c r="C125" s="36">
        <v>229</v>
      </c>
      <c r="D125" s="36">
        <v>270</v>
      </c>
      <c r="E125" s="36"/>
      <c r="F125" s="36"/>
      <c r="G125" s="36"/>
      <c r="H125" s="37"/>
      <c r="I125" s="37" t="s">
        <v>255</v>
      </c>
      <c r="J125" s="36" t="s">
        <v>8</v>
      </c>
      <c r="K125" s="36"/>
      <c r="L125" s="36">
        <v>6.4</v>
      </c>
      <c r="M125" s="36">
        <v>5.3</v>
      </c>
      <c r="N125" s="36">
        <v>5.2</v>
      </c>
      <c r="O125" s="36"/>
      <c r="P125" s="36"/>
      <c r="Q125" s="94"/>
      <c r="R125" s="36"/>
      <c r="S125" s="36"/>
      <c r="T125" s="36" t="s">
        <v>63</v>
      </c>
      <c r="U125" s="38" t="s">
        <v>256</v>
      </c>
    </row>
    <row r="126" spans="1:21" x14ac:dyDescent="0.2">
      <c r="A126" s="35">
        <v>103</v>
      </c>
      <c r="B126" s="36">
        <v>118</v>
      </c>
      <c r="C126" s="36">
        <v>233</v>
      </c>
      <c r="D126" s="36">
        <v>281</v>
      </c>
      <c r="E126" s="36"/>
      <c r="F126" s="36"/>
      <c r="G126" s="36"/>
      <c r="H126" s="37"/>
      <c r="I126" s="37" t="s">
        <v>205</v>
      </c>
      <c r="J126" s="36" t="s">
        <v>8</v>
      </c>
      <c r="K126" s="36">
        <v>8.8000000000000007</v>
      </c>
      <c r="L126" s="36">
        <v>7.8</v>
      </c>
      <c r="M126" s="36">
        <v>5.2</v>
      </c>
      <c r="N126" s="36">
        <v>5</v>
      </c>
      <c r="O126" s="36"/>
      <c r="P126" s="36"/>
      <c r="Q126" s="94"/>
      <c r="R126" s="36"/>
      <c r="S126" s="36"/>
      <c r="T126" s="36" t="s">
        <v>29</v>
      </c>
      <c r="U126" s="38" t="s">
        <v>45</v>
      </c>
    </row>
    <row r="127" spans="1:21" x14ac:dyDescent="0.2">
      <c r="A127" s="35">
        <v>179</v>
      </c>
      <c r="B127" s="36">
        <v>184</v>
      </c>
      <c r="C127" s="36">
        <v>239</v>
      </c>
      <c r="D127" s="36">
        <v>263</v>
      </c>
      <c r="E127" s="36"/>
      <c r="F127" s="36"/>
      <c r="G127" s="36"/>
      <c r="H127" s="37"/>
      <c r="I127" s="37" t="s">
        <v>296</v>
      </c>
      <c r="J127" s="36" t="s">
        <v>8</v>
      </c>
      <c r="K127" s="36">
        <v>5.7</v>
      </c>
      <c r="L127" s="36">
        <v>5.5</v>
      </c>
      <c r="M127" s="36">
        <v>5.0999999999999996</v>
      </c>
      <c r="N127" s="36">
        <v>5.4</v>
      </c>
      <c r="O127" s="36"/>
      <c r="P127" s="36"/>
      <c r="Q127" s="94"/>
      <c r="R127" s="36"/>
      <c r="S127" s="36"/>
      <c r="T127" s="36" t="s">
        <v>265</v>
      </c>
      <c r="U127" s="38" t="s">
        <v>252</v>
      </c>
    </row>
    <row r="128" spans="1:21" x14ac:dyDescent="0.2">
      <c r="A128" s="35">
        <v>169</v>
      </c>
      <c r="B128" s="36">
        <v>169</v>
      </c>
      <c r="C128" s="36">
        <v>258</v>
      </c>
      <c r="D128" s="36">
        <v>295</v>
      </c>
      <c r="E128" s="36"/>
      <c r="F128" s="36"/>
      <c r="G128" s="36"/>
      <c r="H128" s="37"/>
      <c r="I128" s="37" t="s">
        <v>278</v>
      </c>
      <c r="J128" s="36" t="s">
        <v>8</v>
      </c>
      <c r="K128" s="36">
        <v>5.9</v>
      </c>
      <c r="L128" s="36">
        <v>5.9</v>
      </c>
      <c r="M128" s="36">
        <v>4.9000000000000004</v>
      </c>
      <c r="N128" s="36">
        <v>4.9000000000000004</v>
      </c>
      <c r="O128" s="36"/>
      <c r="P128" s="36"/>
      <c r="Q128" s="94"/>
      <c r="R128" s="36"/>
      <c r="S128" s="36"/>
      <c r="T128" s="36" t="s">
        <v>279</v>
      </c>
      <c r="U128" s="38" t="s">
        <v>164</v>
      </c>
    </row>
    <row r="129" spans="1:21" x14ac:dyDescent="0.2">
      <c r="A129" s="35">
        <v>124</v>
      </c>
      <c r="B129" s="36">
        <v>189</v>
      </c>
      <c r="C129" s="36">
        <v>272</v>
      </c>
      <c r="D129" s="36">
        <v>396</v>
      </c>
      <c r="E129" s="36"/>
      <c r="F129" s="36"/>
      <c r="G129" s="36"/>
      <c r="H129" s="37"/>
      <c r="I129" s="37" t="s">
        <v>302</v>
      </c>
      <c r="J129" s="36" t="s">
        <v>8</v>
      </c>
      <c r="K129" s="36">
        <v>7.5</v>
      </c>
      <c r="L129" s="36">
        <v>5.4</v>
      </c>
      <c r="M129" s="36">
        <v>4.5999999999999996</v>
      </c>
      <c r="N129" s="36">
        <v>3.8</v>
      </c>
      <c r="O129" s="36"/>
      <c r="P129" s="36"/>
      <c r="Q129" s="94"/>
      <c r="R129" s="36"/>
      <c r="S129" s="36"/>
      <c r="T129" s="36" t="s">
        <v>49</v>
      </c>
      <c r="U129" s="38" t="s">
        <v>62</v>
      </c>
    </row>
    <row r="130" spans="1:21" x14ac:dyDescent="0.2">
      <c r="A130" s="35" t="s">
        <v>162</v>
      </c>
      <c r="B130" s="36">
        <v>196</v>
      </c>
      <c r="C130" s="36">
        <v>276</v>
      </c>
      <c r="D130" s="36">
        <v>345</v>
      </c>
      <c r="E130" s="36"/>
      <c r="F130" s="36"/>
      <c r="G130" s="36"/>
      <c r="H130" s="37"/>
      <c r="I130" s="37" t="s">
        <v>311</v>
      </c>
      <c r="J130" s="36" t="s">
        <v>8</v>
      </c>
      <c r="K130" s="36"/>
      <c r="L130" s="36">
        <v>5.2</v>
      </c>
      <c r="M130" s="36">
        <v>4.5</v>
      </c>
      <c r="N130" s="36">
        <v>4.3</v>
      </c>
      <c r="O130" s="36"/>
      <c r="P130" s="36"/>
      <c r="Q130" s="94"/>
      <c r="R130" s="36"/>
      <c r="S130" s="36"/>
      <c r="T130" s="36" t="s">
        <v>312</v>
      </c>
      <c r="U130" s="38" t="s">
        <v>119</v>
      </c>
    </row>
    <row r="131" spans="1:21" x14ac:dyDescent="0.2">
      <c r="A131" s="35">
        <v>70</v>
      </c>
      <c r="B131" s="36">
        <v>183</v>
      </c>
      <c r="C131" s="36">
        <v>308</v>
      </c>
      <c r="D131" s="36">
        <v>609</v>
      </c>
      <c r="E131" s="36"/>
      <c r="F131" s="36"/>
      <c r="G131" s="36"/>
      <c r="H131" s="37"/>
      <c r="I131" s="37" t="s">
        <v>294</v>
      </c>
      <c r="J131" s="36" t="s">
        <v>8</v>
      </c>
      <c r="K131" s="36">
        <v>11.2</v>
      </c>
      <c r="L131" s="36">
        <v>5.6</v>
      </c>
      <c r="M131" s="36">
        <v>4.2</v>
      </c>
      <c r="N131" s="36">
        <v>2.8</v>
      </c>
      <c r="O131" s="36"/>
      <c r="P131" s="36"/>
      <c r="Q131" s="94"/>
      <c r="R131" s="36"/>
      <c r="S131" s="36"/>
      <c r="T131" s="36" t="s">
        <v>49</v>
      </c>
      <c r="U131" s="38" t="s">
        <v>62</v>
      </c>
    </row>
    <row r="132" spans="1:21" x14ac:dyDescent="0.2">
      <c r="A132" s="35">
        <v>162</v>
      </c>
      <c r="B132" s="36">
        <v>169</v>
      </c>
      <c r="C132" s="36">
        <v>316</v>
      </c>
      <c r="D132" s="36">
        <v>367</v>
      </c>
      <c r="E132" s="36"/>
      <c r="F132" s="36"/>
      <c r="G132" s="36"/>
      <c r="H132" s="37"/>
      <c r="I132" s="37" t="s">
        <v>280</v>
      </c>
      <c r="J132" s="36" t="s">
        <v>8</v>
      </c>
      <c r="K132" s="36">
        <v>6</v>
      </c>
      <c r="L132" s="36">
        <v>5.9</v>
      </c>
      <c r="M132" s="36">
        <v>4.0999999999999996</v>
      </c>
      <c r="N132" s="36">
        <v>4.0999999999999996</v>
      </c>
      <c r="O132" s="36"/>
      <c r="P132" s="36"/>
      <c r="Q132" s="94"/>
      <c r="R132" s="36"/>
      <c r="S132" s="36"/>
      <c r="T132" s="36" t="s">
        <v>281</v>
      </c>
      <c r="U132" s="38" t="s">
        <v>268</v>
      </c>
    </row>
    <row r="133" spans="1:21" x14ac:dyDescent="0.2">
      <c r="A133" s="35">
        <v>149</v>
      </c>
      <c r="B133" s="36">
        <v>144</v>
      </c>
      <c r="C133" s="36">
        <v>329</v>
      </c>
      <c r="D133" s="36">
        <v>375</v>
      </c>
      <c r="E133" s="36"/>
      <c r="F133" s="36"/>
      <c r="G133" s="36"/>
      <c r="H133" s="37"/>
      <c r="I133" s="37" t="s">
        <v>243</v>
      </c>
      <c r="J133" s="36" t="s">
        <v>8</v>
      </c>
      <c r="K133" s="36">
        <v>6.6</v>
      </c>
      <c r="L133" s="36">
        <v>6.6</v>
      </c>
      <c r="M133" s="36">
        <v>4</v>
      </c>
      <c r="N133" s="36">
        <v>4</v>
      </c>
      <c r="O133" s="36"/>
      <c r="P133" s="36"/>
      <c r="Q133" s="94"/>
      <c r="R133" s="36"/>
      <c r="S133" s="36"/>
      <c r="T133" s="36" t="s">
        <v>244</v>
      </c>
      <c r="U133" s="38" t="s">
        <v>33</v>
      </c>
    </row>
    <row r="134" spans="1:21" x14ac:dyDescent="0.2">
      <c r="A134" s="35">
        <v>81</v>
      </c>
      <c r="B134" s="36">
        <v>189</v>
      </c>
      <c r="C134" s="36">
        <v>437</v>
      </c>
      <c r="D134" s="36">
        <v>609</v>
      </c>
      <c r="E134" s="36"/>
      <c r="F134" s="36"/>
      <c r="G134" s="36"/>
      <c r="H134" s="37"/>
      <c r="I134" s="37" t="s">
        <v>303</v>
      </c>
      <c r="J134" s="36" t="s">
        <v>8</v>
      </c>
      <c r="K134" s="36">
        <v>10</v>
      </c>
      <c r="L134" s="36">
        <v>5.4</v>
      </c>
      <c r="M134" s="36">
        <v>3.1</v>
      </c>
      <c r="N134" s="36">
        <v>2.8</v>
      </c>
      <c r="O134" s="36"/>
      <c r="P134" s="36"/>
      <c r="Q134" s="94"/>
      <c r="R134" s="36"/>
      <c r="S134" s="36"/>
      <c r="T134" s="36" t="s">
        <v>203</v>
      </c>
      <c r="U134" s="38" t="s">
        <v>45</v>
      </c>
    </row>
    <row r="135" spans="1:21" x14ac:dyDescent="0.2">
      <c r="A135" s="35" t="s">
        <v>162</v>
      </c>
      <c r="B135" s="36">
        <v>141</v>
      </c>
      <c r="C135" s="36">
        <v>458</v>
      </c>
      <c r="D135" s="36">
        <v>483</v>
      </c>
      <c r="E135" s="36"/>
      <c r="F135" s="36"/>
      <c r="G135" s="36"/>
      <c r="H135" s="37"/>
      <c r="I135" s="37" t="s">
        <v>239</v>
      </c>
      <c r="J135" s="37" t="s">
        <v>8</v>
      </c>
      <c r="K135" s="36"/>
      <c r="L135" s="36">
        <v>6.7</v>
      </c>
      <c r="M135" s="36">
        <v>3</v>
      </c>
      <c r="N135" s="36">
        <v>3.3</v>
      </c>
      <c r="O135" s="36"/>
      <c r="P135" s="36"/>
      <c r="Q135" s="94"/>
      <c r="R135" s="36"/>
      <c r="S135" s="36"/>
      <c r="T135" s="36" t="s">
        <v>240</v>
      </c>
      <c r="U135" s="38" t="s">
        <v>62</v>
      </c>
    </row>
    <row r="136" spans="1:21" x14ac:dyDescent="0.2">
      <c r="A136" s="35">
        <v>49</v>
      </c>
      <c r="B136" s="36">
        <v>50</v>
      </c>
      <c r="C136" s="36" t="s">
        <v>377</v>
      </c>
      <c r="D136" s="36"/>
      <c r="E136" s="36"/>
      <c r="F136" s="36"/>
      <c r="G136" s="36"/>
      <c r="H136" s="37"/>
      <c r="I136" s="36" t="s">
        <v>94</v>
      </c>
      <c r="J136" s="36" t="s">
        <v>35</v>
      </c>
      <c r="K136" s="36">
        <v>14</v>
      </c>
      <c r="L136" s="36">
        <v>14</v>
      </c>
      <c r="M136" s="36"/>
      <c r="N136" s="36"/>
      <c r="O136" s="36"/>
      <c r="P136" s="36"/>
      <c r="Q136" s="94"/>
      <c r="R136" s="36"/>
      <c r="S136" s="36"/>
      <c r="T136" s="36" t="s">
        <v>95</v>
      </c>
      <c r="U136" s="38" t="s">
        <v>28</v>
      </c>
    </row>
    <row r="137" spans="1:21" ht="13.5" thickBot="1" x14ac:dyDescent="0.25">
      <c r="A137" s="39">
        <v>77</v>
      </c>
      <c r="B137" s="40">
        <v>86</v>
      </c>
      <c r="C137" s="40" t="s">
        <v>378</v>
      </c>
      <c r="D137" s="40"/>
      <c r="E137" s="40"/>
      <c r="F137" s="40"/>
      <c r="G137" s="40"/>
      <c r="H137" s="41"/>
      <c r="I137" s="61" t="s">
        <v>157</v>
      </c>
      <c r="J137" s="40" t="s">
        <v>8</v>
      </c>
      <c r="K137" s="40">
        <v>10.4</v>
      </c>
      <c r="L137" s="40">
        <v>10.199999999999999</v>
      </c>
      <c r="M137" s="40"/>
      <c r="N137" s="40"/>
      <c r="O137" s="40"/>
      <c r="P137" s="40"/>
      <c r="Q137" s="96"/>
      <c r="R137" s="40"/>
      <c r="S137" s="40"/>
      <c r="T137" s="40" t="s">
        <v>158</v>
      </c>
      <c r="U137" s="42" t="s">
        <v>70</v>
      </c>
    </row>
    <row r="138" spans="1:2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163"/>
      <c r="R138" s="5"/>
      <c r="S138" s="5"/>
      <c r="T138" s="5"/>
      <c r="U138" s="5"/>
    </row>
    <row r="139" spans="1:2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163"/>
      <c r="R139" s="5"/>
      <c r="S139" s="5"/>
      <c r="T139" s="5"/>
      <c r="U139" s="5"/>
    </row>
    <row r="140" spans="1:21" ht="13.5" thickBot="1" x14ac:dyDescent="0.25">
      <c r="A140" s="17" t="s">
        <v>546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63"/>
      <c r="R140" s="5"/>
      <c r="S140" s="5"/>
      <c r="T140" s="5"/>
      <c r="U140" s="5"/>
    </row>
    <row r="141" spans="1:21" x14ac:dyDescent="0.2">
      <c r="A141" s="31">
        <v>162</v>
      </c>
      <c r="B141" s="32" t="s">
        <v>162</v>
      </c>
      <c r="C141" s="32">
        <v>412</v>
      </c>
      <c r="D141" s="32">
        <v>367</v>
      </c>
      <c r="E141" s="32"/>
      <c r="F141" s="32"/>
      <c r="G141" s="32"/>
      <c r="H141" s="33"/>
      <c r="I141" s="33" t="s">
        <v>319</v>
      </c>
      <c r="J141" s="33"/>
      <c r="K141" s="32">
        <v>6</v>
      </c>
      <c r="L141" s="32" t="s">
        <v>326</v>
      </c>
      <c r="M141" s="32">
        <v>3.3</v>
      </c>
      <c r="N141" s="32">
        <v>4.0999999999999996</v>
      </c>
      <c r="O141" s="32"/>
      <c r="P141" s="32"/>
      <c r="Q141" s="105"/>
      <c r="R141" s="32"/>
      <c r="S141" s="32"/>
      <c r="T141" s="32" t="s">
        <v>320</v>
      </c>
      <c r="U141" s="34" t="s">
        <v>28</v>
      </c>
    </row>
    <row r="142" spans="1:21" x14ac:dyDescent="0.2">
      <c r="A142" s="35">
        <v>185</v>
      </c>
      <c r="B142" s="36" t="s">
        <v>162</v>
      </c>
      <c r="C142" s="36" t="s">
        <v>609</v>
      </c>
      <c r="D142" s="36" t="s">
        <v>609</v>
      </c>
      <c r="E142" s="36"/>
      <c r="F142" s="36"/>
      <c r="G142" s="36"/>
      <c r="H142" s="37"/>
      <c r="I142" s="37" t="s">
        <v>524</v>
      </c>
      <c r="J142" s="37"/>
      <c r="K142" s="36">
        <v>5.5</v>
      </c>
      <c r="L142" s="36" t="s">
        <v>326</v>
      </c>
      <c r="M142" s="36" t="s">
        <v>382</v>
      </c>
      <c r="N142" s="36"/>
      <c r="O142" s="36"/>
      <c r="P142" s="36"/>
      <c r="Q142" s="94"/>
      <c r="R142" s="36"/>
      <c r="S142" s="36"/>
      <c r="T142" s="36" t="s">
        <v>63</v>
      </c>
      <c r="U142" s="38" t="s">
        <v>62</v>
      </c>
    </row>
    <row r="143" spans="1:21" x14ac:dyDescent="0.2">
      <c r="A143" s="35">
        <v>102</v>
      </c>
      <c r="B143" s="36" t="s">
        <v>162</v>
      </c>
      <c r="C143" s="36">
        <v>831</v>
      </c>
      <c r="D143" s="36" t="s">
        <v>609</v>
      </c>
      <c r="E143" s="36"/>
      <c r="F143" s="36"/>
      <c r="G143" s="36"/>
      <c r="H143" s="37"/>
      <c r="I143" s="37" t="s">
        <v>420</v>
      </c>
      <c r="J143" s="37"/>
      <c r="K143" s="36">
        <v>8.9</v>
      </c>
      <c r="L143" s="36">
        <v>3.1</v>
      </c>
      <c r="M143" s="36">
        <v>1.8</v>
      </c>
      <c r="N143" s="36"/>
      <c r="O143" s="36"/>
      <c r="P143" s="36"/>
      <c r="Q143" s="94"/>
      <c r="R143" s="36"/>
      <c r="S143" s="36"/>
      <c r="T143" s="36" t="s">
        <v>49</v>
      </c>
      <c r="U143" s="38" t="s">
        <v>62</v>
      </c>
    </row>
    <row r="144" spans="1:21" ht="13.5" thickBot="1" x14ac:dyDescent="0.25">
      <c r="A144" s="39">
        <v>193</v>
      </c>
      <c r="B144" s="40" t="s">
        <v>162</v>
      </c>
      <c r="C144" s="40">
        <v>554</v>
      </c>
      <c r="D144" s="40">
        <v>988</v>
      </c>
      <c r="E144" s="40"/>
      <c r="F144" s="40"/>
      <c r="G144" s="40"/>
      <c r="H144" s="41"/>
      <c r="I144" s="41" t="s">
        <v>401</v>
      </c>
      <c r="J144" s="41"/>
      <c r="K144" s="40">
        <v>5.3</v>
      </c>
      <c r="L144" s="40">
        <v>3</v>
      </c>
      <c r="M144" s="40">
        <v>2.6</v>
      </c>
      <c r="N144" s="40">
        <v>1.8</v>
      </c>
      <c r="O144" s="40"/>
      <c r="P144" s="40"/>
      <c r="Q144" s="96"/>
      <c r="R144" s="40"/>
      <c r="S144" s="40"/>
      <c r="T144" s="40" t="s">
        <v>355</v>
      </c>
      <c r="U144" s="42" t="s">
        <v>62</v>
      </c>
    </row>
  </sheetData>
  <autoFilter ref="A1:U23"/>
  <sortState ref="A3:U30">
    <sortCondition ref="I3:I30"/>
  </sortState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1"/>
  <sheetViews>
    <sheetView zoomScale="85" zoomScaleNormal="85" workbookViewId="0">
      <pane ySplit="1" topLeftCell="A2" activePane="bottomLeft" state="frozen"/>
      <selection pane="bottomLeft"/>
    </sheetView>
  </sheetViews>
  <sheetFormatPr defaultRowHeight="12.75" customHeight="1" x14ac:dyDescent="0.2"/>
  <cols>
    <col min="1" max="5" width="8.7109375" style="45" customWidth="1"/>
    <col min="6" max="7" width="7.85546875" style="45" customWidth="1"/>
    <col min="8" max="8" width="8.7109375" style="45" customWidth="1"/>
    <col min="9" max="9" width="24.5703125" customWidth="1"/>
    <col min="10" max="15" width="9.28515625" style="45" customWidth="1"/>
    <col min="16" max="16" width="7" style="45" customWidth="1"/>
    <col min="17" max="17" width="50.42578125" customWidth="1"/>
    <col min="18" max="18" width="0.5703125" customWidth="1"/>
    <col min="19" max="19" width="9" customWidth="1"/>
  </cols>
  <sheetData>
    <row r="1" spans="1:17" ht="24.75" customHeight="1" thickBot="1" x14ac:dyDescent="0.25">
      <c r="A1" s="106" t="s">
        <v>463</v>
      </c>
      <c r="B1" s="107" t="s">
        <v>530</v>
      </c>
      <c r="C1" s="107" t="s">
        <v>531</v>
      </c>
      <c r="D1" s="107" t="s">
        <v>632</v>
      </c>
      <c r="E1" s="107" t="s">
        <v>675</v>
      </c>
      <c r="F1" s="107" t="s">
        <v>688</v>
      </c>
      <c r="G1" s="107" t="s">
        <v>709</v>
      </c>
      <c r="H1" s="107" t="s">
        <v>323</v>
      </c>
      <c r="I1" s="48" t="s">
        <v>2</v>
      </c>
      <c r="J1" s="107" t="s">
        <v>406</v>
      </c>
      <c r="K1" s="107" t="s">
        <v>528</v>
      </c>
      <c r="L1" s="107" t="s">
        <v>529</v>
      </c>
      <c r="M1" s="107" t="s">
        <v>676</v>
      </c>
      <c r="N1" s="107" t="s">
        <v>710</v>
      </c>
      <c r="O1" s="107" t="s">
        <v>323</v>
      </c>
      <c r="P1" s="77" t="s">
        <v>4</v>
      </c>
      <c r="Q1" s="108" t="s">
        <v>383</v>
      </c>
    </row>
    <row r="2" spans="1:17" ht="12.75" customHeight="1" x14ac:dyDescent="0.2">
      <c r="A2" s="87">
        <v>47</v>
      </c>
      <c r="B2" s="83">
        <v>57</v>
      </c>
      <c r="C2" s="83">
        <v>105</v>
      </c>
      <c r="D2" s="83">
        <v>60</v>
      </c>
      <c r="E2" s="83">
        <v>1</v>
      </c>
      <c r="F2" s="83">
        <v>46</v>
      </c>
      <c r="G2" s="83">
        <v>1</v>
      </c>
      <c r="H2" s="83">
        <f>D2-F2</f>
        <v>14</v>
      </c>
      <c r="I2" s="82" t="s">
        <v>129</v>
      </c>
      <c r="J2" s="83">
        <v>15.4</v>
      </c>
      <c r="K2" s="83">
        <v>15.6</v>
      </c>
      <c r="L2" s="83">
        <v>11.7</v>
      </c>
      <c r="M2" s="83">
        <v>14.4</v>
      </c>
      <c r="N2" s="83">
        <v>18.399999999999999</v>
      </c>
      <c r="O2" s="83">
        <f>N2-M2</f>
        <v>3.9999999999999982</v>
      </c>
      <c r="P2" s="68">
        <v>61</v>
      </c>
      <c r="Q2" s="84" t="s">
        <v>478</v>
      </c>
    </row>
    <row r="3" spans="1:17" ht="12.75" customHeight="1" x14ac:dyDescent="0.2">
      <c r="A3" s="71">
        <v>73</v>
      </c>
      <c r="B3" s="43">
        <v>111</v>
      </c>
      <c r="C3" s="43">
        <v>89</v>
      </c>
      <c r="D3" s="43">
        <v>93</v>
      </c>
      <c r="E3" s="43">
        <v>6</v>
      </c>
      <c r="F3" s="43">
        <v>51</v>
      </c>
      <c r="G3" s="43">
        <v>2</v>
      </c>
      <c r="H3" s="43">
        <f>D3-F3</f>
        <v>42</v>
      </c>
      <c r="I3" s="1" t="s">
        <v>87</v>
      </c>
      <c r="J3" s="43">
        <v>12.8</v>
      </c>
      <c r="K3" s="43">
        <v>10.5</v>
      </c>
      <c r="L3" s="43">
        <v>13</v>
      </c>
      <c r="M3" s="43">
        <v>10.9</v>
      </c>
      <c r="N3" s="43">
        <v>17.5</v>
      </c>
      <c r="O3" s="43">
        <f>N3-M3</f>
        <v>6.6</v>
      </c>
      <c r="P3" s="69">
        <v>51</v>
      </c>
      <c r="Q3" s="85" t="s">
        <v>630</v>
      </c>
    </row>
    <row r="4" spans="1:17" ht="12.75" customHeight="1" x14ac:dyDescent="0.2">
      <c r="A4" s="71">
        <v>62</v>
      </c>
      <c r="B4" s="43">
        <v>53</v>
      </c>
      <c r="C4" s="43">
        <v>107</v>
      </c>
      <c r="D4" s="43">
        <v>116</v>
      </c>
      <c r="E4" s="43">
        <v>8</v>
      </c>
      <c r="F4" s="43">
        <v>57</v>
      </c>
      <c r="G4" s="43">
        <v>3</v>
      </c>
      <c r="H4" s="43">
        <f>D4-F4</f>
        <v>59</v>
      </c>
      <c r="I4" s="1" t="s">
        <v>83</v>
      </c>
      <c r="J4" s="43">
        <v>14.1</v>
      </c>
      <c r="K4" s="43">
        <v>16.600000000000001</v>
      </c>
      <c r="L4" s="43">
        <v>11.6</v>
      </c>
      <c r="M4" s="43">
        <v>9.3000000000000007</v>
      </c>
      <c r="N4" s="43">
        <v>16.100000000000001</v>
      </c>
      <c r="O4" s="43">
        <f>N4-M4</f>
        <v>6.8000000000000007</v>
      </c>
      <c r="P4" s="69">
        <v>60</v>
      </c>
      <c r="Q4" s="85" t="s">
        <v>495</v>
      </c>
    </row>
    <row r="5" spans="1:17" ht="12.75" customHeight="1" x14ac:dyDescent="0.2">
      <c r="A5" s="71">
        <v>62</v>
      </c>
      <c r="B5" s="43">
        <v>61</v>
      </c>
      <c r="C5" s="43">
        <v>118</v>
      </c>
      <c r="D5" s="43">
        <v>85</v>
      </c>
      <c r="E5" s="43">
        <v>5</v>
      </c>
      <c r="F5" s="43">
        <v>59</v>
      </c>
      <c r="G5" s="43">
        <v>4</v>
      </c>
      <c r="H5" s="43">
        <f>D5-F5</f>
        <v>26</v>
      </c>
      <c r="I5" s="1" t="s">
        <v>173</v>
      </c>
      <c r="J5" s="43">
        <v>14.1</v>
      </c>
      <c r="K5" s="43">
        <v>15.3</v>
      </c>
      <c r="L5" s="43">
        <v>10.7</v>
      </c>
      <c r="M5" s="43">
        <v>11.4</v>
      </c>
      <c r="N5" s="43">
        <v>16</v>
      </c>
      <c r="O5" s="43">
        <f>N5-M5</f>
        <v>4.5999999999999996</v>
      </c>
      <c r="P5" s="69">
        <v>64</v>
      </c>
      <c r="Q5" s="85" t="s">
        <v>487</v>
      </c>
    </row>
    <row r="6" spans="1:17" ht="12.75" customHeight="1" x14ac:dyDescent="0.2">
      <c r="A6" s="71">
        <v>34</v>
      </c>
      <c r="B6" s="43">
        <v>40</v>
      </c>
      <c r="C6" s="43">
        <v>71</v>
      </c>
      <c r="D6" s="43">
        <v>73</v>
      </c>
      <c r="E6" s="43">
        <v>3</v>
      </c>
      <c r="F6" s="43">
        <v>66</v>
      </c>
      <c r="G6" s="43">
        <v>5</v>
      </c>
      <c r="H6" s="43">
        <f>D6-F6</f>
        <v>7</v>
      </c>
      <c r="I6" s="1" t="s">
        <v>60</v>
      </c>
      <c r="J6" s="43">
        <v>17.600000000000001</v>
      </c>
      <c r="K6" s="43">
        <v>18.600000000000001</v>
      </c>
      <c r="L6" s="43">
        <v>14.4</v>
      </c>
      <c r="M6" s="43">
        <v>12.5</v>
      </c>
      <c r="N6" s="43">
        <v>15.2</v>
      </c>
      <c r="O6" s="43">
        <f>N6-M6</f>
        <v>2.6999999999999993</v>
      </c>
      <c r="P6" s="69">
        <v>63</v>
      </c>
      <c r="Q6" s="85" t="s">
        <v>627</v>
      </c>
    </row>
    <row r="7" spans="1:17" ht="12.75" customHeight="1" x14ac:dyDescent="0.2">
      <c r="A7" s="71">
        <v>55</v>
      </c>
      <c r="B7" s="43">
        <v>76</v>
      </c>
      <c r="C7" s="43">
        <v>96</v>
      </c>
      <c r="D7" s="43">
        <v>124</v>
      </c>
      <c r="E7" s="43">
        <v>9</v>
      </c>
      <c r="F7" s="43">
        <v>74</v>
      </c>
      <c r="G7" s="43">
        <v>6</v>
      </c>
      <c r="H7" s="43">
        <f>D7-F7</f>
        <v>50</v>
      </c>
      <c r="I7" s="1" t="s">
        <v>103</v>
      </c>
      <c r="J7" s="43">
        <v>14.8</v>
      </c>
      <c r="K7" s="43">
        <v>13.6</v>
      </c>
      <c r="L7" s="43">
        <v>12.2</v>
      </c>
      <c r="M7" s="43">
        <v>8.9</v>
      </c>
      <c r="N7" s="43">
        <v>14.5</v>
      </c>
      <c r="O7" s="43">
        <f>N7-M7</f>
        <v>5.6</v>
      </c>
      <c r="P7" s="69">
        <v>66</v>
      </c>
      <c r="Q7" s="85" t="s">
        <v>355</v>
      </c>
    </row>
    <row r="8" spans="1:17" ht="12.75" customHeight="1" x14ac:dyDescent="0.2">
      <c r="A8" s="71">
        <v>41</v>
      </c>
      <c r="B8" s="43">
        <v>47</v>
      </c>
      <c r="C8" s="43">
        <v>68</v>
      </c>
      <c r="D8" s="43">
        <v>63</v>
      </c>
      <c r="E8" s="43">
        <v>2</v>
      </c>
      <c r="F8" s="43">
        <v>75</v>
      </c>
      <c r="G8" s="43">
        <v>7</v>
      </c>
      <c r="H8" s="43">
        <f>D8-F8</f>
        <v>-12</v>
      </c>
      <c r="I8" s="1" t="s">
        <v>105</v>
      </c>
      <c r="J8" s="43">
        <v>16.5</v>
      </c>
      <c r="K8" s="43">
        <v>17.600000000000001</v>
      </c>
      <c r="L8" s="43">
        <v>14.6</v>
      </c>
      <c r="M8" s="43">
        <v>13.3</v>
      </c>
      <c r="N8" s="43">
        <v>14.4</v>
      </c>
      <c r="O8" s="43">
        <f>N8-M8</f>
        <v>1.0999999999999996</v>
      </c>
      <c r="P8" s="69">
        <v>52</v>
      </c>
      <c r="Q8" s="85" t="s">
        <v>628</v>
      </c>
    </row>
    <row r="9" spans="1:17" ht="12.75" customHeight="1" x14ac:dyDescent="0.2">
      <c r="A9" s="71">
        <v>58</v>
      </c>
      <c r="B9" s="43">
        <v>86</v>
      </c>
      <c r="C9" s="43">
        <v>60</v>
      </c>
      <c r="D9" s="43">
        <v>78</v>
      </c>
      <c r="E9" s="43">
        <v>4</v>
      </c>
      <c r="F9" s="43">
        <v>77</v>
      </c>
      <c r="G9" s="43">
        <v>8</v>
      </c>
      <c r="H9" s="43">
        <f>D9-F9</f>
        <v>1</v>
      </c>
      <c r="I9" s="1" t="s">
        <v>88</v>
      </c>
      <c r="J9" s="43">
        <v>14.3</v>
      </c>
      <c r="K9" s="43">
        <v>12.6</v>
      </c>
      <c r="L9" s="43">
        <v>15.4</v>
      </c>
      <c r="M9" s="43">
        <v>12.1</v>
      </c>
      <c r="N9" s="43">
        <v>14.3</v>
      </c>
      <c r="O9" s="43">
        <f>N9-M9</f>
        <v>2.2000000000000011</v>
      </c>
      <c r="P9" s="69">
        <v>56</v>
      </c>
      <c r="Q9" s="85" t="s">
        <v>629</v>
      </c>
    </row>
    <row r="10" spans="1:17" ht="12.75" customHeight="1" x14ac:dyDescent="0.2">
      <c r="A10" s="71">
        <v>56</v>
      </c>
      <c r="B10" s="43">
        <v>97</v>
      </c>
      <c r="C10" s="43">
        <v>137</v>
      </c>
      <c r="D10" s="43">
        <v>139</v>
      </c>
      <c r="E10" s="43">
        <v>11</v>
      </c>
      <c r="F10" s="43">
        <v>89</v>
      </c>
      <c r="G10" s="43">
        <v>9</v>
      </c>
      <c r="H10" s="43">
        <f>D10-F10</f>
        <v>50</v>
      </c>
      <c r="I10" s="1" t="s">
        <v>145</v>
      </c>
      <c r="J10" s="43">
        <v>14.4</v>
      </c>
      <c r="K10" s="43">
        <v>11.4</v>
      </c>
      <c r="L10" s="43">
        <v>9.1</v>
      </c>
      <c r="M10" s="43">
        <v>8.1999999999999993</v>
      </c>
      <c r="N10" s="43">
        <v>13.2</v>
      </c>
      <c r="O10" s="43">
        <f>N10-M10</f>
        <v>5</v>
      </c>
      <c r="P10" s="69">
        <v>45</v>
      </c>
      <c r="Q10" s="85" t="s">
        <v>146</v>
      </c>
    </row>
    <row r="11" spans="1:17" ht="12.75" customHeight="1" thickBot="1" x14ac:dyDescent="0.25">
      <c r="A11" s="72">
        <v>52</v>
      </c>
      <c r="B11" s="44">
        <v>51</v>
      </c>
      <c r="C11" s="44">
        <v>73</v>
      </c>
      <c r="D11" s="44">
        <v>98</v>
      </c>
      <c r="E11" s="44">
        <v>7</v>
      </c>
      <c r="F11" s="44">
        <v>100</v>
      </c>
      <c r="G11" s="44">
        <v>10</v>
      </c>
      <c r="H11" s="44">
        <f>D11-F11</f>
        <v>-2</v>
      </c>
      <c r="I11" s="4" t="s">
        <v>114</v>
      </c>
      <c r="J11" s="44">
        <v>15.1</v>
      </c>
      <c r="K11" s="44">
        <v>17.2</v>
      </c>
      <c r="L11" s="44">
        <v>14.2</v>
      </c>
      <c r="M11" s="44">
        <v>10.5</v>
      </c>
      <c r="N11" s="44">
        <v>12.4</v>
      </c>
      <c r="O11" s="44">
        <f>N11-M11</f>
        <v>1.9000000000000004</v>
      </c>
      <c r="P11" s="74">
        <v>59</v>
      </c>
      <c r="Q11" s="86" t="s">
        <v>626</v>
      </c>
    </row>
    <row r="12" spans="1:17" ht="12.75" customHeight="1" x14ac:dyDescent="0.2">
      <c r="A12" s="90">
        <v>103</v>
      </c>
      <c r="B12" s="91">
        <v>100</v>
      </c>
      <c r="C12" s="91">
        <v>133</v>
      </c>
      <c r="D12" s="91">
        <v>128</v>
      </c>
      <c r="E12" s="91">
        <v>10</v>
      </c>
      <c r="F12" s="91">
        <v>138</v>
      </c>
      <c r="G12" s="91">
        <v>11</v>
      </c>
      <c r="H12" s="91">
        <f>D12-F12</f>
        <v>-10</v>
      </c>
      <c r="I12" s="98" t="s">
        <v>183</v>
      </c>
      <c r="J12" s="91">
        <v>10.5</v>
      </c>
      <c r="K12" s="91">
        <v>11.3</v>
      </c>
      <c r="L12" s="91">
        <v>9.5</v>
      </c>
      <c r="M12" s="91">
        <v>8.6999999999999993</v>
      </c>
      <c r="N12" s="91">
        <v>9.3000000000000007</v>
      </c>
      <c r="O12" s="91">
        <f>N12-M12</f>
        <v>0.60000000000000142</v>
      </c>
      <c r="P12" s="97">
        <v>55</v>
      </c>
      <c r="Q12" s="92" t="s">
        <v>464</v>
      </c>
    </row>
    <row r="13" spans="1:17" ht="12.75" customHeight="1" x14ac:dyDescent="0.2">
      <c r="A13" s="71">
        <v>107</v>
      </c>
      <c r="B13" s="43">
        <v>137</v>
      </c>
      <c r="C13" s="43">
        <v>137</v>
      </c>
      <c r="D13" s="43">
        <v>151</v>
      </c>
      <c r="E13" s="43">
        <v>12</v>
      </c>
      <c r="F13" s="43">
        <v>139</v>
      </c>
      <c r="G13" s="43">
        <v>12</v>
      </c>
      <c r="H13" s="43">
        <f>D13-F13</f>
        <v>12</v>
      </c>
      <c r="I13" s="1" t="s">
        <v>121</v>
      </c>
      <c r="J13" s="43">
        <v>10.199999999999999</v>
      </c>
      <c r="K13" s="43">
        <v>9.1</v>
      </c>
      <c r="L13" s="43">
        <v>9.1</v>
      </c>
      <c r="M13" s="43">
        <v>7.6</v>
      </c>
      <c r="N13" s="43">
        <v>9.1</v>
      </c>
      <c r="O13" s="43">
        <f>N13-M13</f>
        <v>1.5</v>
      </c>
      <c r="P13" s="69">
        <v>50</v>
      </c>
      <c r="Q13" s="85" t="s">
        <v>492</v>
      </c>
    </row>
    <row r="14" spans="1:17" ht="12.75" customHeight="1" x14ac:dyDescent="0.2">
      <c r="A14" s="71">
        <v>69</v>
      </c>
      <c r="B14" s="43">
        <v>109</v>
      </c>
      <c r="C14" s="43">
        <v>125</v>
      </c>
      <c r="D14" s="43">
        <v>151</v>
      </c>
      <c r="E14" s="43">
        <v>12</v>
      </c>
      <c r="F14" s="43">
        <v>145</v>
      </c>
      <c r="G14" s="43">
        <v>13</v>
      </c>
      <c r="H14" s="43">
        <f>D14-F14</f>
        <v>6</v>
      </c>
      <c r="I14" s="1" t="s">
        <v>107</v>
      </c>
      <c r="J14" s="43">
        <v>13</v>
      </c>
      <c r="K14" s="43">
        <v>10.9</v>
      </c>
      <c r="L14" s="43">
        <v>9.9</v>
      </c>
      <c r="M14" s="43">
        <v>7.6</v>
      </c>
      <c r="N14" s="43">
        <v>8.9</v>
      </c>
      <c r="O14" s="43">
        <f>N14-M14</f>
        <v>1.3000000000000007</v>
      </c>
      <c r="P14" s="69">
        <v>51</v>
      </c>
      <c r="Q14" s="85" t="s">
        <v>63</v>
      </c>
    </row>
    <row r="15" spans="1:17" ht="12.75" customHeight="1" x14ac:dyDescent="0.2">
      <c r="A15" s="71">
        <v>308</v>
      </c>
      <c r="B15" s="43">
        <v>609</v>
      </c>
      <c r="C15" s="43">
        <v>497</v>
      </c>
      <c r="D15" s="43">
        <v>403</v>
      </c>
      <c r="E15" s="43">
        <v>22</v>
      </c>
      <c r="F15" s="43">
        <v>156</v>
      </c>
      <c r="G15" s="43">
        <v>14</v>
      </c>
      <c r="H15" s="43">
        <f>D15-F15</f>
        <v>247</v>
      </c>
      <c r="I15" s="1" t="s">
        <v>294</v>
      </c>
      <c r="J15" s="43">
        <v>4.2</v>
      </c>
      <c r="K15" s="43">
        <v>2.8</v>
      </c>
      <c r="L15" s="43">
        <v>3.5</v>
      </c>
      <c r="M15" s="43">
        <v>3.8</v>
      </c>
      <c r="N15" s="43">
        <v>8.3000000000000007</v>
      </c>
      <c r="O15" s="43">
        <f>N15-M15</f>
        <v>4.5000000000000009</v>
      </c>
      <c r="P15" s="69">
        <v>68</v>
      </c>
      <c r="Q15" s="85" t="s">
        <v>492</v>
      </c>
    </row>
    <row r="16" spans="1:17" ht="12.75" customHeight="1" x14ac:dyDescent="0.2">
      <c r="A16" s="162">
        <v>119</v>
      </c>
      <c r="B16" s="156">
        <v>147</v>
      </c>
      <c r="C16" s="156">
        <v>156</v>
      </c>
      <c r="D16" s="156">
        <v>148</v>
      </c>
      <c r="E16" s="80">
        <v>12</v>
      </c>
      <c r="F16" s="156">
        <v>190</v>
      </c>
      <c r="G16" s="43">
        <v>15</v>
      </c>
      <c r="H16" s="80">
        <f>D16-F16</f>
        <v>-42</v>
      </c>
      <c r="I16" s="158" t="s">
        <v>176</v>
      </c>
      <c r="J16" s="80">
        <v>9.1</v>
      </c>
      <c r="K16" s="80">
        <v>8.8000000000000007</v>
      </c>
      <c r="L16" s="80">
        <v>8.5</v>
      </c>
      <c r="M16" s="80">
        <v>7.7</v>
      </c>
      <c r="N16" s="80">
        <v>7.3</v>
      </c>
      <c r="O16" s="80">
        <f>N16-M16</f>
        <v>-0.40000000000000036</v>
      </c>
      <c r="P16" s="80">
        <v>50</v>
      </c>
      <c r="Q16" s="186" t="s">
        <v>177</v>
      </c>
    </row>
    <row r="17" spans="1:17" ht="12.75" customHeight="1" x14ac:dyDescent="0.2">
      <c r="A17" s="71">
        <v>138</v>
      </c>
      <c r="B17" s="43">
        <v>147</v>
      </c>
      <c r="C17" s="43">
        <v>184</v>
      </c>
      <c r="D17" s="43">
        <v>173</v>
      </c>
      <c r="E17" s="43">
        <v>14</v>
      </c>
      <c r="F17" s="43">
        <v>194</v>
      </c>
      <c r="G17" s="43">
        <v>16</v>
      </c>
      <c r="H17" s="43">
        <f>D17-F17</f>
        <v>-21</v>
      </c>
      <c r="I17" s="1" t="s">
        <v>238</v>
      </c>
      <c r="J17" s="43">
        <v>8.1999999999999993</v>
      </c>
      <c r="K17" s="43">
        <v>8.8000000000000007</v>
      </c>
      <c r="L17" s="43">
        <v>7.3</v>
      </c>
      <c r="M17" s="43">
        <v>6.7</v>
      </c>
      <c r="N17" s="43">
        <v>7.2</v>
      </c>
      <c r="O17" s="43">
        <f>N17-M17</f>
        <v>0.5</v>
      </c>
      <c r="P17" s="69">
        <v>54</v>
      </c>
      <c r="Q17" s="85" t="s">
        <v>464</v>
      </c>
    </row>
    <row r="18" spans="1:17" ht="12.75" customHeight="1" x14ac:dyDescent="0.2">
      <c r="A18" s="71">
        <v>150</v>
      </c>
      <c r="B18" s="43">
        <v>162</v>
      </c>
      <c r="C18" s="43">
        <v>259</v>
      </c>
      <c r="D18" s="43">
        <v>248</v>
      </c>
      <c r="E18" s="43">
        <v>17</v>
      </c>
      <c r="F18" s="43">
        <v>201</v>
      </c>
      <c r="G18" s="43">
        <v>17</v>
      </c>
      <c r="H18" s="43">
        <f>D18-F18</f>
        <v>47</v>
      </c>
      <c r="I18" s="1" t="s">
        <v>350</v>
      </c>
      <c r="J18" s="43">
        <v>7.9</v>
      </c>
      <c r="K18" s="43">
        <v>8.1999999999999993</v>
      </c>
      <c r="L18" s="43">
        <v>5.7</v>
      </c>
      <c r="M18" s="43">
        <v>5.3</v>
      </c>
      <c r="N18" s="43">
        <v>6.9</v>
      </c>
      <c r="O18" s="43">
        <f>N18-M18</f>
        <v>1.6000000000000005</v>
      </c>
      <c r="P18" s="69">
        <v>51</v>
      </c>
      <c r="Q18" s="85" t="s">
        <v>492</v>
      </c>
    </row>
    <row r="19" spans="1:17" ht="12.75" customHeight="1" x14ac:dyDescent="0.2">
      <c r="A19" s="71">
        <v>138</v>
      </c>
      <c r="B19" s="43">
        <v>117</v>
      </c>
      <c r="C19" s="43">
        <v>162</v>
      </c>
      <c r="D19" s="43">
        <v>219</v>
      </c>
      <c r="E19" s="43">
        <v>16</v>
      </c>
      <c r="F19" s="43">
        <v>202</v>
      </c>
      <c r="G19" s="43">
        <v>18</v>
      </c>
      <c r="H19" s="43">
        <f>D19-F19</f>
        <v>17</v>
      </c>
      <c r="I19" s="1" t="s">
        <v>348</v>
      </c>
      <c r="J19" s="43">
        <v>8.1999999999999993</v>
      </c>
      <c r="K19" s="43">
        <v>10.3</v>
      </c>
      <c r="L19" s="43">
        <v>8.3000000000000007</v>
      </c>
      <c r="M19" s="43">
        <v>5.7</v>
      </c>
      <c r="N19" s="43">
        <v>6.8</v>
      </c>
      <c r="O19" s="43">
        <f>N19-M19</f>
        <v>1.0999999999999996</v>
      </c>
      <c r="P19" s="69">
        <v>49</v>
      </c>
      <c r="Q19" s="85" t="s">
        <v>71</v>
      </c>
    </row>
    <row r="20" spans="1:17" ht="12.75" customHeight="1" x14ac:dyDescent="0.2">
      <c r="A20" s="71">
        <v>123</v>
      </c>
      <c r="B20" s="43">
        <v>227</v>
      </c>
      <c r="C20" s="43">
        <v>497</v>
      </c>
      <c r="D20" s="43">
        <v>380</v>
      </c>
      <c r="E20" s="43">
        <v>20</v>
      </c>
      <c r="F20" s="43">
        <v>219</v>
      </c>
      <c r="G20" s="43">
        <v>19</v>
      </c>
      <c r="H20" s="43">
        <f>D20-F20</f>
        <v>161</v>
      </c>
      <c r="I20" s="2" t="s">
        <v>190</v>
      </c>
      <c r="J20" s="43">
        <v>8.6999999999999993</v>
      </c>
      <c r="K20" s="43">
        <v>6.1</v>
      </c>
      <c r="L20" s="43">
        <v>3.5</v>
      </c>
      <c r="M20" s="43">
        <v>4</v>
      </c>
      <c r="N20" s="43">
        <v>6.5</v>
      </c>
      <c r="O20" s="43">
        <f>N20-M20</f>
        <v>2.5</v>
      </c>
      <c r="P20" s="69">
        <v>53</v>
      </c>
      <c r="Q20" s="85" t="s">
        <v>485</v>
      </c>
    </row>
    <row r="21" spans="1:17" ht="12.75" customHeight="1" thickBot="1" x14ac:dyDescent="0.25">
      <c r="A21" s="127">
        <v>458</v>
      </c>
      <c r="B21" s="128">
        <v>483</v>
      </c>
      <c r="C21" s="128">
        <v>782</v>
      </c>
      <c r="D21" s="128">
        <v>205</v>
      </c>
      <c r="E21" s="128">
        <v>15</v>
      </c>
      <c r="F21" s="128">
        <v>226</v>
      </c>
      <c r="G21" s="128">
        <v>20</v>
      </c>
      <c r="H21" s="128">
        <f>D21-F21</f>
        <v>-21</v>
      </c>
      <c r="I21" s="130" t="s">
        <v>239</v>
      </c>
      <c r="J21" s="128">
        <v>3</v>
      </c>
      <c r="K21" s="128">
        <v>3.3</v>
      </c>
      <c r="L21" s="128">
        <v>2.4</v>
      </c>
      <c r="M21" s="128">
        <v>5.9</v>
      </c>
      <c r="N21" s="128">
        <v>6.3</v>
      </c>
      <c r="O21" s="128">
        <f>N21-M21</f>
        <v>0.39999999999999947</v>
      </c>
      <c r="P21" s="180">
        <v>59</v>
      </c>
      <c r="Q21" s="129" t="s">
        <v>240</v>
      </c>
    </row>
    <row r="22" spans="1:17" ht="12.75" customHeight="1" x14ac:dyDescent="0.2">
      <c r="A22" s="87">
        <v>162</v>
      </c>
      <c r="B22" s="83">
        <v>208</v>
      </c>
      <c r="C22" s="83">
        <v>283</v>
      </c>
      <c r="D22" s="83">
        <v>392</v>
      </c>
      <c r="E22" s="83">
        <v>21</v>
      </c>
      <c r="F22" s="83">
        <v>226</v>
      </c>
      <c r="G22" s="83">
        <v>20</v>
      </c>
      <c r="H22" s="83">
        <f>D22-F22</f>
        <v>166</v>
      </c>
      <c r="I22" s="82" t="s">
        <v>247</v>
      </c>
      <c r="J22" s="83">
        <v>7.1</v>
      </c>
      <c r="K22" s="83">
        <v>6.5</v>
      </c>
      <c r="L22" s="83">
        <v>5.3</v>
      </c>
      <c r="M22" s="83">
        <v>3.9</v>
      </c>
      <c r="N22" s="83">
        <v>6.3</v>
      </c>
      <c r="O22" s="83">
        <f>N22-M22</f>
        <v>2.4</v>
      </c>
      <c r="P22" s="68">
        <v>60</v>
      </c>
      <c r="Q22" s="84" t="s">
        <v>355</v>
      </c>
    </row>
    <row r="23" spans="1:17" ht="12.75" customHeight="1" x14ac:dyDescent="0.2">
      <c r="A23" s="71">
        <v>162</v>
      </c>
      <c r="B23" s="43">
        <v>196</v>
      </c>
      <c r="C23" s="43">
        <v>512</v>
      </c>
      <c r="D23" s="43">
        <v>1121</v>
      </c>
      <c r="E23" s="43">
        <v>44</v>
      </c>
      <c r="F23" s="43">
        <v>226</v>
      </c>
      <c r="G23" s="43">
        <v>20</v>
      </c>
      <c r="H23" s="69">
        <f>D23-F23</f>
        <v>895</v>
      </c>
      <c r="I23" s="2" t="s">
        <v>250</v>
      </c>
      <c r="J23" s="69">
        <v>7.1</v>
      </c>
      <c r="K23" s="69">
        <v>6.9</v>
      </c>
      <c r="L23" s="69">
        <v>3.4</v>
      </c>
      <c r="M23" s="69">
        <v>1.6</v>
      </c>
      <c r="N23" s="69">
        <v>6.3</v>
      </c>
      <c r="O23" s="69">
        <f>N23-M23</f>
        <v>4.6999999999999993</v>
      </c>
      <c r="P23" s="69">
        <v>51</v>
      </c>
      <c r="Q23" s="85" t="s">
        <v>63</v>
      </c>
    </row>
    <row r="24" spans="1:17" ht="12.75" customHeight="1" x14ac:dyDescent="0.2">
      <c r="A24" s="71">
        <v>131</v>
      </c>
      <c r="B24" s="43">
        <v>208</v>
      </c>
      <c r="C24" s="43">
        <v>230</v>
      </c>
      <c r="D24" s="43">
        <v>854</v>
      </c>
      <c r="E24" s="43">
        <v>40</v>
      </c>
      <c r="F24" s="43">
        <v>315</v>
      </c>
      <c r="G24" s="43">
        <v>23</v>
      </c>
      <c r="H24" s="43">
        <f>D24-F24</f>
        <v>539</v>
      </c>
      <c r="I24" s="2" t="s">
        <v>181</v>
      </c>
      <c r="J24" s="43">
        <v>8.5</v>
      </c>
      <c r="K24" s="43">
        <v>6.5</v>
      </c>
      <c r="L24" s="43">
        <v>6.2</v>
      </c>
      <c r="M24" s="43">
        <v>2.1</v>
      </c>
      <c r="N24" s="43">
        <v>5.0999999999999996</v>
      </c>
      <c r="O24" s="43">
        <f>N24-M24</f>
        <v>2.9999999999999996</v>
      </c>
      <c r="P24" s="69">
        <v>49</v>
      </c>
      <c r="Q24" s="85" t="s">
        <v>89</v>
      </c>
    </row>
    <row r="25" spans="1:17" ht="12.75" customHeight="1" x14ac:dyDescent="0.2">
      <c r="A25" s="71">
        <v>225</v>
      </c>
      <c r="B25" s="43">
        <v>227</v>
      </c>
      <c r="C25" s="43">
        <v>301</v>
      </c>
      <c r="D25" s="43">
        <v>317</v>
      </c>
      <c r="E25" s="43">
        <v>18</v>
      </c>
      <c r="F25" s="43">
        <v>359</v>
      </c>
      <c r="G25" s="43">
        <v>24</v>
      </c>
      <c r="H25" s="43">
        <f>D25-F25</f>
        <v>-42</v>
      </c>
      <c r="I25" s="1" t="s">
        <v>389</v>
      </c>
      <c r="J25" s="43">
        <v>5.4</v>
      </c>
      <c r="K25" s="43">
        <v>6.1</v>
      </c>
      <c r="L25" s="43">
        <v>5.0999999999999996</v>
      </c>
      <c r="M25" s="43">
        <v>4.5999999999999996</v>
      </c>
      <c r="N25" s="43">
        <v>4.5999999999999996</v>
      </c>
      <c r="O25" s="43">
        <f>N25-M25</f>
        <v>0</v>
      </c>
      <c r="P25" s="69">
        <v>62</v>
      </c>
      <c r="Q25" s="85" t="s">
        <v>464</v>
      </c>
    </row>
    <row r="26" spans="1:17" ht="12.75" customHeight="1" x14ac:dyDescent="0.2">
      <c r="A26" s="71">
        <v>210</v>
      </c>
      <c r="B26" s="43">
        <v>263</v>
      </c>
      <c r="C26" s="43">
        <v>352</v>
      </c>
      <c r="D26" s="43">
        <v>324</v>
      </c>
      <c r="E26" s="43">
        <v>19</v>
      </c>
      <c r="F26" s="43">
        <v>367</v>
      </c>
      <c r="G26" s="43">
        <v>25</v>
      </c>
      <c r="H26" s="43">
        <f>D26-F26</f>
        <v>-43</v>
      </c>
      <c r="I26" s="1" t="s">
        <v>292</v>
      </c>
      <c r="J26" s="43">
        <v>5.8</v>
      </c>
      <c r="K26" s="43">
        <v>5.4</v>
      </c>
      <c r="L26" s="43">
        <v>4.5999999999999996</v>
      </c>
      <c r="M26" s="43">
        <v>4.5</v>
      </c>
      <c r="N26" s="43">
        <v>4.5</v>
      </c>
      <c r="O26" s="43">
        <f>N26-M26</f>
        <v>0</v>
      </c>
      <c r="P26" s="69">
        <v>45</v>
      </c>
      <c r="Q26" s="85" t="s">
        <v>98</v>
      </c>
    </row>
    <row r="27" spans="1:17" ht="12.75" customHeight="1" x14ac:dyDescent="0.2">
      <c r="A27" s="71">
        <v>272</v>
      </c>
      <c r="B27" s="43">
        <v>396</v>
      </c>
      <c r="C27" s="43">
        <v>360</v>
      </c>
      <c r="D27" s="43">
        <v>435</v>
      </c>
      <c r="E27" s="43">
        <v>24</v>
      </c>
      <c r="F27" s="43">
        <v>367</v>
      </c>
      <c r="G27" s="43">
        <v>25</v>
      </c>
      <c r="H27" s="43">
        <f>D27-F27</f>
        <v>68</v>
      </c>
      <c r="I27" s="1" t="s">
        <v>302</v>
      </c>
      <c r="J27" s="43">
        <v>4.5999999999999996</v>
      </c>
      <c r="K27" s="43">
        <v>3.8</v>
      </c>
      <c r="L27" s="43">
        <v>4.5</v>
      </c>
      <c r="M27" s="43">
        <v>3.6</v>
      </c>
      <c r="N27" s="43">
        <v>4.5</v>
      </c>
      <c r="O27" s="43">
        <f>N27-M27</f>
        <v>0.89999999999999991</v>
      </c>
      <c r="P27" s="69">
        <v>58</v>
      </c>
      <c r="Q27" s="85" t="s">
        <v>494</v>
      </c>
    </row>
    <row r="28" spans="1:17" ht="12.75" customHeight="1" x14ac:dyDescent="0.2">
      <c r="A28" s="71">
        <v>329</v>
      </c>
      <c r="B28" s="43">
        <v>466</v>
      </c>
      <c r="C28" s="43">
        <v>497</v>
      </c>
      <c r="D28" s="43">
        <v>435</v>
      </c>
      <c r="E28" s="43">
        <v>24</v>
      </c>
      <c r="F28" s="43">
        <v>367</v>
      </c>
      <c r="G28" s="43">
        <v>25</v>
      </c>
      <c r="H28" s="43">
        <f>D28-F28</f>
        <v>68</v>
      </c>
      <c r="I28" s="1" t="s">
        <v>390</v>
      </c>
      <c r="J28" s="43">
        <v>4</v>
      </c>
      <c r="K28" s="43">
        <v>3.4</v>
      </c>
      <c r="L28" s="43">
        <v>3.5</v>
      </c>
      <c r="M28" s="43">
        <v>3.6</v>
      </c>
      <c r="N28" s="43">
        <v>4.5</v>
      </c>
      <c r="O28" s="43">
        <f>N28-M28</f>
        <v>0.89999999999999991</v>
      </c>
      <c r="P28" s="69">
        <v>56</v>
      </c>
      <c r="Q28" s="85" t="s">
        <v>177</v>
      </c>
    </row>
    <row r="29" spans="1:17" ht="12.75" customHeight="1" x14ac:dyDescent="0.2">
      <c r="A29" s="71">
        <v>1175</v>
      </c>
      <c r="B29" s="43">
        <v>931</v>
      </c>
      <c r="C29" s="43">
        <v>949</v>
      </c>
      <c r="D29" s="43">
        <v>722</v>
      </c>
      <c r="E29" s="43">
        <v>34</v>
      </c>
      <c r="F29" s="43">
        <v>402</v>
      </c>
      <c r="G29" s="43">
        <v>28</v>
      </c>
      <c r="H29" s="43">
        <f>D29-F29</f>
        <v>320</v>
      </c>
      <c r="I29" s="1" t="s">
        <v>452</v>
      </c>
      <c r="J29" s="43">
        <v>1.2</v>
      </c>
      <c r="K29" s="43">
        <v>1.9</v>
      </c>
      <c r="L29" s="43">
        <v>2</v>
      </c>
      <c r="M29" s="43">
        <v>2.4</v>
      </c>
      <c r="N29" s="43">
        <v>4.3</v>
      </c>
      <c r="O29" s="43">
        <f>N29-M29</f>
        <v>1.9</v>
      </c>
      <c r="P29" s="69">
        <v>56</v>
      </c>
      <c r="Q29" s="85" t="s">
        <v>482</v>
      </c>
    </row>
    <row r="30" spans="1:17" ht="12.75" customHeight="1" x14ac:dyDescent="0.2">
      <c r="A30" s="71">
        <v>1342</v>
      </c>
      <c r="B30" s="43">
        <v>1210</v>
      </c>
      <c r="C30" s="43">
        <v>452</v>
      </c>
      <c r="D30" s="43">
        <v>595</v>
      </c>
      <c r="E30" s="43">
        <v>29</v>
      </c>
      <c r="F30" s="43">
        <v>522</v>
      </c>
      <c r="G30" s="43">
        <v>29</v>
      </c>
      <c r="H30" s="43">
        <f>D30-F30</f>
        <v>73</v>
      </c>
      <c r="I30" s="1" t="s">
        <v>507</v>
      </c>
      <c r="J30" s="43">
        <v>1</v>
      </c>
      <c r="K30" s="43">
        <v>1.4</v>
      </c>
      <c r="L30" s="43">
        <v>3.8</v>
      </c>
      <c r="M30" s="43">
        <v>2.9</v>
      </c>
      <c r="N30" s="43">
        <v>3.6</v>
      </c>
      <c r="O30" s="43">
        <f>N30-M30</f>
        <v>0.70000000000000018</v>
      </c>
      <c r="P30" s="69">
        <v>48</v>
      </c>
      <c r="Q30" s="85" t="s">
        <v>465</v>
      </c>
    </row>
    <row r="31" spans="1:17" ht="12.75" customHeight="1" x14ac:dyDescent="0.2">
      <c r="A31" s="71">
        <v>1268</v>
      </c>
      <c r="B31" s="43">
        <v>988</v>
      </c>
      <c r="C31" s="43">
        <v>557</v>
      </c>
      <c r="D31" s="43">
        <v>612</v>
      </c>
      <c r="E31" s="43">
        <v>32</v>
      </c>
      <c r="F31" s="43">
        <v>544</v>
      </c>
      <c r="G31" s="43">
        <v>30</v>
      </c>
      <c r="H31" s="43">
        <f>D31-F31</f>
        <v>68</v>
      </c>
      <c r="I31" s="1" t="s">
        <v>501</v>
      </c>
      <c r="J31" s="43">
        <v>1.1000000000000001</v>
      </c>
      <c r="K31" s="43">
        <v>1.8</v>
      </c>
      <c r="L31" s="43">
        <v>3.2</v>
      </c>
      <c r="M31" s="43">
        <v>2.8</v>
      </c>
      <c r="N31" s="43">
        <v>3.5</v>
      </c>
      <c r="O31" s="43">
        <f>N31-M31</f>
        <v>0.70000000000000018</v>
      </c>
      <c r="P31" s="69">
        <v>55</v>
      </c>
      <c r="Q31" s="85" t="s">
        <v>510</v>
      </c>
    </row>
    <row r="32" spans="1:17" ht="12.75" customHeight="1" x14ac:dyDescent="0.2">
      <c r="A32" s="71">
        <v>175</v>
      </c>
      <c r="B32" s="43">
        <v>141</v>
      </c>
      <c r="C32" s="43">
        <v>663</v>
      </c>
      <c r="D32" s="43">
        <v>722</v>
      </c>
      <c r="E32" s="43">
        <v>34</v>
      </c>
      <c r="F32" s="43">
        <v>544</v>
      </c>
      <c r="G32" s="43">
        <v>30</v>
      </c>
      <c r="H32" s="43">
        <f>D32-F32</f>
        <v>178</v>
      </c>
      <c r="I32" s="1" t="s">
        <v>277</v>
      </c>
      <c r="J32" s="43">
        <v>6.7</v>
      </c>
      <c r="K32" s="43">
        <v>9</v>
      </c>
      <c r="L32" s="43">
        <v>2.8</v>
      </c>
      <c r="M32" s="43">
        <v>2.4</v>
      </c>
      <c r="N32" s="43">
        <v>3.5</v>
      </c>
      <c r="O32" s="43">
        <f>N32-M32</f>
        <v>1.1000000000000001</v>
      </c>
      <c r="P32" s="69">
        <v>68</v>
      </c>
      <c r="Q32" s="85" t="s">
        <v>496</v>
      </c>
    </row>
    <row r="33" spans="1:17" ht="12.75" customHeight="1" x14ac:dyDescent="0.2">
      <c r="A33" s="71">
        <v>353</v>
      </c>
      <c r="B33" s="43">
        <v>345</v>
      </c>
      <c r="C33" s="43">
        <v>418</v>
      </c>
      <c r="D33" s="43">
        <v>549</v>
      </c>
      <c r="E33" s="43">
        <v>28</v>
      </c>
      <c r="F33" s="43">
        <v>564</v>
      </c>
      <c r="G33" s="43">
        <v>32</v>
      </c>
      <c r="H33" s="43">
        <f>D33-F33</f>
        <v>-15</v>
      </c>
      <c r="I33" s="1" t="s">
        <v>391</v>
      </c>
      <c r="J33" s="43">
        <v>3.8</v>
      </c>
      <c r="K33" s="43">
        <v>4.3</v>
      </c>
      <c r="L33" s="43">
        <v>4</v>
      </c>
      <c r="M33" s="43">
        <v>3.1</v>
      </c>
      <c r="N33" s="43">
        <v>3.4</v>
      </c>
      <c r="O33" s="43">
        <f>N33-M33</f>
        <v>0.29999999999999982</v>
      </c>
      <c r="P33" s="69">
        <v>51</v>
      </c>
      <c r="Q33" s="85" t="s">
        <v>475</v>
      </c>
    </row>
    <row r="34" spans="1:17" ht="12.75" customHeight="1" x14ac:dyDescent="0.2">
      <c r="A34" s="71">
        <v>503</v>
      </c>
      <c r="B34" s="43">
        <v>520</v>
      </c>
      <c r="C34" s="43">
        <v>577</v>
      </c>
      <c r="D34" s="43">
        <v>595</v>
      </c>
      <c r="E34" s="43">
        <v>29</v>
      </c>
      <c r="F34" s="43">
        <v>581</v>
      </c>
      <c r="G34" s="43">
        <v>33</v>
      </c>
      <c r="H34" s="43">
        <f>D34-F34</f>
        <v>14</v>
      </c>
      <c r="I34" s="1" t="s">
        <v>400</v>
      </c>
      <c r="J34" s="43">
        <v>2.8</v>
      </c>
      <c r="K34" s="43">
        <v>3.1</v>
      </c>
      <c r="L34" s="43">
        <v>3.1</v>
      </c>
      <c r="M34" s="43">
        <v>2.9</v>
      </c>
      <c r="N34" s="43">
        <v>3.3</v>
      </c>
      <c r="O34" s="43">
        <f>N34-M34</f>
        <v>0.39999999999999991</v>
      </c>
      <c r="P34" s="69">
        <v>49</v>
      </c>
      <c r="Q34" s="85" t="s">
        <v>232</v>
      </c>
    </row>
    <row r="35" spans="1:17" ht="12.75" customHeight="1" x14ac:dyDescent="0.2">
      <c r="A35" s="71">
        <v>458</v>
      </c>
      <c r="B35" s="43">
        <v>430</v>
      </c>
      <c r="C35" s="43">
        <v>381</v>
      </c>
      <c r="D35" s="43">
        <v>527</v>
      </c>
      <c r="E35" s="43">
        <v>26</v>
      </c>
      <c r="F35" s="43">
        <v>630</v>
      </c>
      <c r="G35" s="43">
        <v>34</v>
      </c>
      <c r="H35" s="43">
        <f>D35-F35</f>
        <v>-103</v>
      </c>
      <c r="I35" s="1" t="s">
        <v>398</v>
      </c>
      <c r="J35" s="43">
        <v>3</v>
      </c>
      <c r="K35" s="43">
        <v>3.6</v>
      </c>
      <c r="L35" s="43">
        <v>4.3</v>
      </c>
      <c r="M35" s="43">
        <v>3.2</v>
      </c>
      <c r="N35" s="43">
        <v>3.1</v>
      </c>
      <c r="O35" s="43">
        <f>N35-M35</f>
        <v>-0.10000000000000009</v>
      </c>
      <c r="P35" s="69">
        <v>44</v>
      </c>
      <c r="Q35" s="85" t="s">
        <v>59</v>
      </c>
    </row>
    <row r="36" spans="1:17" ht="12.75" customHeight="1" x14ac:dyDescent="0.2">
      <c r="A36" s="71">
        <v>613</v>
      </c>
      <c r="B36" s="43">
        <v>869</v>
      </c>
      <c r="C36" s="43">
        <v>810</v>
      </c>
      <c r="D36" s="43">
        <v>688</v>
      </c>
      <c r="E36" s="43">
        <v>33</v>
      </c>
      <c r="F36" s="43">
        <v>630</v>
      </c>
      <c r="G36" s="43">
        <v>34</v>
      </c>
      <c r="H36" s="43">
        <f>D36-F36</f>
        <v>58</v>
      </c>
      <c r="I36" s="1" t="s">
        <v>403</v>
      </c>
      <c r="J36" s="43">
        <v>2.4</v>
      </c>
      <c r="K36" s="43">
        <v>2</v>
      </c>
      <c r="L36" s="43">
        <v>2.2999999999999998</v>
      </c>
      <c r="M36" s="43">
        <v>2.5</v>
      </c>
      <c r="N36" s="43">
        <v>3.1</v>
      </c>
      <c r="O36" s="43">
        <f>N36-M36</f>
        <v>0.60000000000000009</v>
      </c>
      <c r="P36" s="69">
        <v>63</v>
      </c>
      <c r="Q36" s="85" t="s">
        <v>177</v>
      </c>
    </row>
    <row r="37" spans="1:17" ht="12.75" customHeight="1" x14ac:dyDescent="0.2">
      <c r="A37" s="71">
        <v>458</v>
      </c>
      <c r="B37" s="43">
        <v>430</v>
      </c>
      <c r="C37" s="43">
        <v>381</v>
      </c>
      <c r="D37" s="43">
        <v>527</v>
      </c>
      <c r="E37" s="43">
        <v>26</v>
      </c>
      <c r="F37" s="43">
        <v>660</v>
      </c>
      <c r="G37" s="43">
        <v>34</v>
      </c>
      <c r="H37" s="43">
        <f>D37-F37</f>
        <v>-133</v>
      </c>
      <c r="I37" s="1" t="s">
        <v>396</v>
      </c>
      <c r="J37" s="43">
        <v>3</v>
      </c>
      <c r="K37" s="43">
        <v>3.6</v>
      </c>
      <c r="L37" s="43">
        <v>4.3</v>
      </c>
      <c r="M37" s="43">
        <v>3.2</v>
      </c>
      <c r="N37" s="43">
        <v>3</v>
      </c>
      <c r="O37" s="43">
        <f>N37-M37</f>
        <v>-0.20000000000000018</v>
      </c>
      <c r="P37" s="69">
        <v>50</v>
      </c>
      <c r="Q37" s="85" t="s">
        <v>59</v>
      </c>
    </row>
    <row r="38" spans="1:17" ht="12.75" customHeight="1" x14ac:dyDescent="0.2">
      <c r="A38" s="71">
        <v>704</v>
      </c>
      <c r="B38" s="43">
        <v>764</v>
      </c>
      <c r="C38" s="43">
        <v>782</v>
      </c>
      <c r="D38" s="43">
        <v>771</v>
      </c>
      <c r="E38" s="43">
        <v>37</v>
      </c>
      <c r="F38" s="43">
        <v>660</v>
      </c>
      <c r="G38" s="43">
        <v>34</v>
      </c>
      <c r="H38" s="43">
        <f>D38-F38</f>
        <v>111</v>
      </c>
      <c r="I38" s="1" t="s">
        <v>411</v>
      </c>
      <c r="J38" s="43">
        <v>2.1</v>
      </c>
      <c r="K38" s="43">
        <v>2.2999999999999998</v>
      </c>
      <c r="L38" s="43">
        <v>2.4</v>
      </c>
      <c r="M38" s="43">
        <v>2.2999999999999998</v>
      </c>
      <c r="N38" s="43">
        <v>3</v>
      </c>
      <c r="O38" s="43">
        <f>N38-M38</f>
        <v>0.70000000000000018</v>
      </c>
      <c r="P38" s="69">
        <v>52</v>
      </c>
      <c r="Q38" s="85" t="s">
        <v>488</v>
      </c>
    </row>
    <row r="39" spans="1:17" ht="12.75" customHeight="1" x14ac:dyDescent="0.2">
      <c r="A39" s="71">
        <v>704</v>
      </c>
      <c r="B39" s="43">
        <v>764</v>
      </c>
      <c r="C39" s="43">
        <v>782</v>
      </c>
      <c r="D39" s="43">
        <v>771</v>
      </c>
      <c r="E39" s="43">
        <v>37</v>
      </c>
      <c r="F39" s="43">
        <v>660</v>
      </c>
      <c r="G39" s="43">
        <v>34</v>
      </c>
      <c r="H39" s="43">
        <f>D39-F39</f>
        <v>111</v>
      </c>
      <c r="I39" s="1" t="s">
        <v>412</v>
      </c>
      <c r="J39" s="43">
        <v>2.1</v>
      </c>
      <c r="K39" s="43">
        <v>2.2999999999999998</v>
      </c>
      <c r="L39" s="43">
        <v>2.4</v>
      </c>
      <c r="M39" s="43">
        <v>2.2999999999999998</v>
      </c>
      <c r="N39" s="43">
        <v>3</v>
      </c>
      <c r="O39" s="43">
        <f>N39-M39</f>
        <v>0.70000000000000018</v>
      </c>
      <c r="P39" s="69">
        <v>49</v>
      </c>
      <c r="Q39" s="85" t="s">
        <v>488</v>
      </c>
    </row>
    <row r="40" spans="1:17" ht="12.75" customHeight="1" x14ac:dyDescent="0.2">
      <c r="A40" s="71">
        <v>412</v>
      </c>
      <c r="B40" s="43">
        <v>375</v>
      </c>
      <c r="C40" s="43">
        <v>1324</v>
      </c>
      <c r="D40" s="43">
        <v>1694</v>
      </c>
      <c r="E40" s="43">
        <v>68</v>
      </c>
      <c r="F40" s="43">
        <v>782</v>
      </c>
      <c r="G40" s="43">
        <v>39</v>
      </c>
      <c r="H40" s="43">
        <f>D40-F40</f>
        <v>912</v>
      </c>
      <c r="I40" s="1" t="s">
        <v>393</v>
      </c>
      <c r="J40" s="43">
        <v>3.3</v>
      </c>
      <c r="K40" s="43">
        <v>4</v>
      </c>
      <c r="L40" s="43">
        <v>1.4</v>
      </c>
      <c r="M40" s="43">
        <v>1</v>
      </c>
      <c r="N40" s="43">
        <v>2.6</v>
      </c>
      <c r="O40" s="43">
        <f>N40-M40</f>
        <v>1.6</v>
      </c>
      <c r="P40" s="69">
        <v>65</v>
      </c>
      <c r="Q40" s="85" t="s">
        <v>473</v>
      </c>
    </row>
    <row r="41" spans="1:17" ht="12.75" customHeight="1" x14ac:dyDescent="0.2">
      <c r="A41" s="71">
        <v>641</v>
      </c>
      <c r="B41" s="43">
        <v>764</v>
      </c>
      <c r="C41" s="43">
        <v>737</v>
      </c>
      <c r="D41" s="43">
        <v>722</v>
      </c>
      <c r="E41" s="43">
        <v>34</v>
      </c>
      <c r="F41" s="43">
        <v>814</v>
      </c>
      <c r="G41" s="43">
        <v>40</v>
      </c>
      <c r="H41" s="43">
        <f>D41-F41</f>
        <v>-92</v>
      </c>
      <c r="I41" s="1" t="s">
        <v>407</v>
      </c>
      <c r="J41" s="43">
        <v>2.2999999999999998</v>
      </c>
      <c r="K41" s="43">
        <v>2.2999999999999998</v>
      </c>
      <c r="L41" s="43">
        <v>2.5</v>
      </c>
      <c r="M41" s="43">
        <v>2.4</v>
      </c>
      <c r="N41" s="43">
        <v>2.5</v>
      </c>
      <c r="O41" s="43">
        <f>N41-M41</f>
        <v>0.10000000000000009</v>
      </c>
      <c r="P41" s="69">
        <v>57</v>
      </c>
      <c r="Q41" s="85" t="s">
        <v>63</v>
      </c>
    </row>
    <row r="42" spans="1:17" ht="12.75" customHeight="1" x14ac:dyDescent="0.2">
      <c r="A42" s="71">
        <v>736</v>
      </c>
      <c r="B42" s="43">
        <v>408</v>
      </c>
      <c r="C42" s="43">
        <v>603</v>
      </c>
      <c r="D42" s="43">
        <v>422</v>
      </c>
      <c r="E42" s="43">
        <v>23</v>
      </c>
      <c r="F42" s="43">
        <v>867</v>
      </c>
      <c r="G42" s="43">
        <v>41</v>
      </c>
      <c r="H42" s="43">
        <f>D42-F42</f>
        <v>-445</v>
      </c>
      <c r="I42" s="1" t="s">
        <v>414</v>
      </c>
      <c r="J42" s="43">
        <v>2</v>
      </c>
      <c r="K42" s="43">
        <v>3.7</v>
      </c>
      <c r="L42" s="43">
        <v>3</v>
      </c>
      <c r="M42" s="43">
        <v>2.4</v>
      </c>
      <c r="N42" s="43">
        <v>2.4</v>
      </c>
      <c r="O42" s="43">
        <f>N42-M42</f>
        <v>0</v>
      </c>
      <c r="P42" s="69">
        <v>50</v>
      </c>
      <c r="Q42" s="85" t="s">
        <v>498</v>
      </c>
    </row>
    <row r="43" spans="1:17" ht="12.75" customHeight="1" x14ac:dyDescent="0.2">
      <c r="A43" s="71">
        <v>412</v>
      </c>
      <c r="B43" s="43">
        <v>551</v>
      </c>
      <c r="C43" s="43">
        <v>737</v>
      </c>
      <c r="D43" s="43">
        <v>595</v>
      </c>
      <c r="E43" s="43">
        <v>29</v>
      </c>
      <c r="F43" s="43">
        <v>867</v>
      </c>
      <c r="G43" s="43">
        <v>41</v>
      </c>
      <c r="H43" s="43">
        <f>D43-F43</f>
        <v>-272</v>
      </c>
      <c r="I43" s="1" t="s">
        <v>392</v>
      </c>
      <c r="J43" s="43">
        <v>3.3</v>
      </c>
      <c r="K43" s="43">
        <v>3</v>
      </c>
      <c r="L43" s="43">
        <v>2.5</v>
      </c>
      <c r="M43" s="43">
        <v>2.9</v>
      </c>
      <c r="N43" s="43">
        <v>2.4</v>
      </c>
      <c r="O43" s="43">
        <f>N43-M43</f>
        <v>-0.5</v>
      </c>
      <c r="P43" s="69">
        <v>54</v>
      </c>
      <c r="Q43" s="85" t="s">
        <v>484</v>
      </c>
    </row>
    <row r="44" spans="1:17" ht="12.75" customHeight="1" x14ac:dyDescent="0.2">
      <c r="A44" s="71">
        <v>704</v>
      </c>
      <c r="B44" s="43">
        <v>1284</v>
      </c>
      <c r="C44" s="43">
        <v>1006</v>
      </c>
      <c r="D44" s="43">
        <v>771</v>
      </c>
      <c r="E44" s="43">
        <v>37</v>
      </c>
      <c r="F44" s="43">
        <v>896</v>
      </c>
      <c r="G44" s="43">
        <v>43</v>
      </c>
      <c r="H44" s="43">
        <f>D44-F44</f>
        <v>-125</v>
      </c>
      <c r="I44" s="1" t="s">
        <v>410</v>
      </c>
      <c r="J44" s="43">
        <v>2.1</v>
      </c>
      <c r="K44" s="43">
        <v>1.3</v>
      </c>
      <c r="L44" s="43">
        <v>1.9</v>
      </c>
      <c r="M44" s="43">
        <v>2.2999999999999998</v>
      </c>
      <c r="N44" s="43">
        <v>2.2999999999999998</v>
      </c>
      <c r="O44" s="43">
        <f>N44-M44</f>
        <v>0</v>
      </c>
      <c r="P44" s="69">
        <v>49</v>
      </c>
      <c r="Q44" s="85" t="s">
        <v>283</v>
      </c>
    </row>
    <row r="45" spans="1:17" ht="12.75" customHeight="1" x14ac:dyDescent="0.2">
      <c r="A45" s="71" t="s">
        <v>58</v>
      </c>
      <c r="B45" s="43" t="s">
        <v>58</v>
      </c>
      <c r="C45" s="43" t="s">
        <v>58</v>
      </c>
      <c r="D45" s="43">
        <v>1121</v>
      </c>
      <c r="E45" s="43">
        <v>44</v>
      </c>
      <c r="F45" s="43">
        <v>896</v>
      </c>
      <c r="G45" s="43">
        <v>43</v>
      </c>
      <c r="H45" s="69">
        <f>D45-F45</f>
        <v>225</v>
      </c>
      <c r="I45" s="2" t="s">
        <v>677</v>
      </c>
      <c r="J45" s="43" t="s">
        <v>58</v>
      </c>
      <c r="K45" s="43" t="s">
        <v>58</v>
      </c>
      <c r="L45" s="43" t="s">
        <v>58</v>
      </c>
      <c r="M45" s="69">
        <v>1.6</v>
      </c>
      <c r="N45" s="69">
        <v>2.2999999999999998</v>
      </c>
      <c r="O45" s="69">
        <f>N45-M45</f>
        <v>0.69999999999999973</v>
      </c>
      <c r="P45" s="69">
        <v>44</v>
      </c>
      <c r="Q45" s="3" t="s">
        <v>678</v>
      </c>
    </row>
    <row r="46" spans="1:17" ht="12.75" customHeight="1" x14ac:dyDescent="0.2">
      <c r="A46" s="162" t="s">
        <v>58</v>
      </c>
      <c r="B46" s="156" t="s">
        <v>58</v>
      </c>
      <c r="C46" s="156">
        <v>1118</v>
      </c>
      <c r="D46" s="156" t="s">
        <v>609</v>
      </c>
      <c r="E46" s="156" t="s">
        <v>609</v>
      </c>
      <c r="F46" s="156">
        <v>939</v>
      </c>
      <c r="G46" s="43">
        <v>45</v>
      </c>
      <c r="H46" s="80" t="s">
        <v>694</v>
      </c>
      <c r="I46" s="158" t="s">
        <v>612</v>
      </c>
      <c r="J46" s="80" t="s">
        <v>58</v>
      </c>
      <c r="K46" s="80" t="s">
        <v>58</v>
      </c>
      <c r="L46" s="80">
        <v>1.7</v>
      </c>
      <c r="M46" s="80" t="s">
        <v>58</v>
      </c>
      <c r="N46" s="80">
        <v>2.2000000000000002</v>
      </c>
      <c r="O46" s="80" t="s">
        <v>694</v>
      </c>
      <c r="P46" s="80">
        <v>49</v>
      </c>
      <c r="Q46" s="186" t="s">
        <v>613</v>
      </c>
    </row>
    <row r="47" spans="1:17" s="161" customFormat="1" ht="12.75" customHeight="1" x14ac:dyDescent="0.2">
      <c r="A47" s="71">
        <v>792</v>
      </c>
      <c r="B47" s="43">
        <v>828</v>
      </c>
      <c r="C47" s="43">
        <v>894</v>
      </c>
      <c r="D47" s="43">
        <v>854</v>
      </c>
      <c r="E47" s="43">
        <v>40</v>
      </c>
      <c r="F47" s="43">
        <v>973</v>
      </c>
      <c r="G47" s="43">
        <v>46</v>
      </c>
      <c r="H47" s="43">
        <f>D47-F47</f>
        <v>-119</v>
      </c>
      <c r="I47" s="1" t="s">
        <v>417</v>
      </c>
      <c r="J47" s="43">
        <v>1.9</v>
      </c>
      <c r="K47" s="43">
        <v>2.1</v>
      </c>
      <c r="L47" s="43">
        <v>2.1</v>
      </c>
      <c r="M47" s="43">
        <v>2.1</v>
      </c>
      <c r="N47" s="43">
        <v>2.1</v>
      </c>
      <c r="O47" s="43">
        <f>N47-M47</f>
        <v>0</v>
      </c>
      <c r="P47" s="69">
        <v>54</v>
      </c>
      <c r="Q47" s="85" t="s">
        <v>130</v>
      </c>
    </row>
    <row r="48" spans="1:17" ht="12.75" customHeight="1" x14ac:dyDescent="0.2">
      <c r="A48" s="71">
        <v>613</v>
      </c>
      <c r="B48" s="43">
        <v>663</v>
      </c>
      <c r="C48" s="43">
        <v>1190</v>
      </c>
      <c r="D48" s="43">
        <v>1275</v>
      </c>
      <c r="E48" s="43">
        <v>49</v>
      </c>
      <c r="F48" s="43">
        <v>1030</v>
      </c>
      <c r="G48" s="43">
        <v>47</v>
      </c>
      <c r="H48" s="43">
        <f>D48-F48</f>
        <v>245</v>
      </c>
      <c r="I48" s="1" t="s">
        <v>404</v>
      </c>
      <c r="J48" s="43">
        <v>2.4</v>
      </c>
      <c r="K48" s="43">
        <v>2.6</v>
      </c>
      <c r="L48" s="43">
        <v>1.6</v>
      </c>
      <c r="M48" s="43">
        <v>1.4</v>
      </c>
      <c r="N48" s="43">
        <v>2</v>
      </c>
      <c r="O48" s="43">
        <f>N48-M48</f>
        <v>0.60000000000000009</v>
      </c>
      <c r="P48" s="69">
        <v>45</v>
      </c>
      <c r="Q48" s="85" t="s">
        <v>479</v>
      </c>
    </row>
    <row r="49" spans="1:17" ht="12.75" customHeight="1" x14ac:dyDescent="0.2">
      <c r="A49" s="71">
        <v>1175</v>
      </c>
      <c r="B49" s="43">
        <v>1046</v>
      </c>
      <c r="C49" s="43">
        <v>1190</v>
      </c>
      <c r="D49" s="43">
        <v>1275</v>
      </c>
      <c r="E49" s="43">
        <v>49</v>
      </c>
      <c r="F49" s="43">
        <v>1030</v>
      </c>
      <c r="G49" s="43">
        <v>47</v>
      </c>
      <c r="H49" s="43">
        <f>D49-F49</f>
        <v>245</v>
      </c>
      <c r="I49" s="1" t="s">
        <v>447</v>
      </c>
      <c r="J49" s="43">
        <v>1.2</v>
      </c>
      <c r="K49" s="43">
        <v>1.7</v>
      </c>
      <c r="L49" s="43">
        <v>1.6</v>
      </c>
      <c r="M49" s="43">
        <v>1.4</v>
      </c>
      <c r="N49" s="43">
        <v>2</v>
      </c>
      <c r="O49" s="43">
        <f>N49-M49</f>
        <v>0.60000000000000009</v>
      </c>
      <c r="P49" s="69">
        <v>46</v>
      </c>
      <c r="Q49" s="85" t="s">
        <v>482</v>
      </c>
    </row>
    <row r="50" spans="1:17" ht="12.75" customHeight="1" x14ac:dyDescent="0.2">
      <c r="A50" s="71">
        <v>423</v>
      </c>
      <c r="B50" s="43">
        <v>663</v>
      </c>
      <c r="C50" s="43">
        <v>949</v>
      </c>
      <c r="D50" s="43">
        <v>1067</v>
      </c>
      <c r="E50" s="43">
        <v>43</v>
      </c>
      <c r="F50" s="43">
        <v>1098</v>
      </c>
      <c r="G50" s="43">
        <v>49</v>
      </c>
      <c r="H50" s="69">
        <f>D50-F50</f>
        <v>-31</v>
      </c>
      <c r="I50" s="2" t="s">
        <v>394</v>
      </c>
      <c r="J50" s="69">
        <v>3.2</v>
      </c>
      <c r="K50" s="69">
        <v>2.6</v>
      </c>
      <c r="L50" s="69">
        <v>2</v>
      </c>
      <c r="M50" s="69">
        <v>1.7</v>
      </c>
      <c r="N50" s="69">
        <v>1.9</v>
      </c>
      <c r="O50" s="69">
        <f>N50-M50</f>
        <v>0.19999999999999996</v>
      </c>
      <c r="P50" s="69">
        <v>65</v>
      </c>
      <c r="Q50" s="85" t="s">
        <v>24</v>
      </c>
    </row>
    <row r="51" spans="1:17" ht="12.75" customHeight="1" thickBot="1" x14ac:dyDescent="0.25">
      <c r="A51" s="72">
        <v>736</v>
      </c>
      <c r="B51" s="44">
        <v>1154</v>
      </c>
      <c r="C51" s="44">
        <v>1054</v>
      </c>
      <c r="D51" s="44">
        <v>1198</v>
      </c>
      <c r="E51" s="44">
        <v>46</v>
      </c>
      <c r="F51" s="44">
        <v>1161</v>
      </c>
      <c r="G51" s="44">
        <v>50</v>
      </c>
      <c r="H51" s="74">
        <f>D51-F51</f>
        <v>37</v>
      </c>
      <c r="I51" s="100" t="s">
        <v>413</v>
      </c>
      <c r="J51" s="74">
        <v>2</v>
      </c>
      <c r="K51" s="74">
        <v>1.5</v>
      </c>
      <c r="L51" s="74">
        <v>1.8</v>
      </c>
      <c r="M51" s="74">
        <v>1.5</v>
      </c>
      <c r="N51" s="74">
        <v>1.8</v>
      </c>
      <c r="O51" s="74">
        <f>N51-M51</f>
        <v>0.30000000000000004</v>
      </c>
      <c r="P51" s="74">
        <v>52</v>
      </c>
      <c r="Q51" s="86" t="s">
        <v>486</v>
      </c>
    </row>
    <row r="52" spans="1:17" ht="12.75" customHeight="1" x14ac:dyDescent="0.2">
      <c r="A52" s="90">
        <v>831</v>
      </c>
      <c r="B52" s="91">
        <v>988</v>
      </c>
      <c r="C52" s="91">
        <v>1006</v>
      </c>
      <c r="D52" s="91">
        <v>1476</v>
      </c>
      <c r="E52" s="91">
        <v>54</v>
      </c>
      <c r="F52" s="91">
        <v>1234</v>
      </c>
      <c r="G52" s="91">
        <v>51</v>
      </c>
      <c r="H52" s="97">
        <f>D52-F52</f>
        <v>242</v>
      </c>
      <c r="I52" s="98" t="s">
        <v>418</v>
      </c>
      <c r="J52" s="97">
        <v>1.8</v>
      </c>
      <c r="K52" s="97">
        <v>1.8</v>
      </c>
      <c r="L52" s="97">
        <v>1.9</v>
      </c>
      <c r="M52" s="97">
        <v>1.2</v>
      </c>
      <c r="N52" s="97">
        <v>1.7</v>
      </c>
      <c r="O52" s="91">
        <f>N52-M52</f>
        <v>0.5</v>
      </c>
      <c r="P52" s="97">
        <v>61</v>
      </c>
      <c r="Q52" s="92" t="s">
        <v>59</v>
      </c>
    </row>
    <row r="53" spans="1:17" ht="12.75" customHeight="1" x14ac:dyDescent="0.2">
      <c r="A53" s="162">
        <v>1088</v>
      </c>
      <c r="B53" s="156">
        <v>1154</v>
      </c>
      <c r="C53" s="156" t="s">
        <v>609</v>
      </c>
      <c r="D53" s="156" t="s">
        <v>609</v>
      </c>
      <c r="E53" s="156" t="s">
        <v>609</v>
      </c>
      <c r="F53" s="156">
        <v>1234</v>
      </c>
      <c r="G53" s="156">
        <v>51</v>
      </c>
      <c r="H53" s="80" t="s">
        <v>694</v>
      </c>
      <c r="I53" s="164" t="s">
        <v>436</v>
      </c>
      <c r="J53" s="156">
        <v>1.35</v>
      </c>
      <c r="K53" s="156">
        <v>1.5</v>
      </c>
      <c r="L53" s="80" t="s">
        <v>58</v>
      </c>
      <c r="M53" s="80" t="s">
        <v>58</v>
      </c>
      <c r="N53" s="156">
        <v>1.7</v>
      </c>
      <c r="O53" s="80" t="s">
        <v>694</v>
      </c>
      <c r="P53" s="156">
        <v>50</v>
      </c>
      <c r="Q53" s="186" t="s">
        <v>469</v>
      </c>
    </row>
    <row r="54" spans="1:17" ht="12.75" customHeight="1" x14ac:dyDescent="0.2">
      <c r="A54" s="71" t="s">
        <v>58</v>
      </c>
      <c r="B54" s="43" t="s">
        <v>58</v>
      </c>
      <c r="C54" s="43">
        <v>1105</v>
      </c>
      <c r="D54" s="43">
        <v>959</v>
      </c>
      <c r="E54" s="43">
        <v>42</v>
      </c>
      <c r="F54" s="43">
        <v>1290</v>
      </c>
      <c r="G54" s="43">
        <v>53</v>
      </c>
      <c r="H54" s="69">
        <f>D54-F54</f>
        <v>-331</v>
      </c>
      <c r="I54" s="2" t="s">
        <v>610</v>
      </c>
      <c r="J54" s="69" t="s">
        <v>58</v>
      </c>
      <c r="K54" s="69" t="s">
        <v>58</v>
      </c>
      <c r="L54" s="69">
        <v>1.75</v>
      </c>
      <c r="M54" s="69">
        <v>1.9</v>
      </c>
      <c r="N54" s="69">
        <v>1.6</v>
      </c>
      <c r="O54" s="69">
        <f>N54-M54</f>
        <v>-0.29999999999999982</v>
      </c>
      <c r="P54" s="69">
        <v>49</v>
      </c>
      <c r="Q54" s="85" t="s">
        <v>611</v>
      </c>
    </row>
    <row r="55" spans="1:17" ht="12.75" customHeight="1" x14ac:dyDescent="0.2">
      <c r="A55" s="71" t="s">
        <v>58</v>
      </c>
      <c r="B55" s="43" t="s">
        <v>58</v>
      </c>
      <c r="C55" s="43" t="s">
        <v>58</v>
      </c>
      <c r="D55" s="43">
        <v>1198</v>
      </c>
      <c r="E55" s="43">
        <v>46</v>
      </c>
      <c r="F55" s="43">
        <v>1290</v>
      </c>
      <c r="G55" s="43">
        <v>53</v>
      </c>
      <c r="H55" s="69">
        <f>D55-F55</f>
        <v>-92</v>
      </c>
      <c r="I55" s="2" t="s">
        <v>679</v>
      </c>
      <c r="J55" s="43" t="s">
        <v>58</v>
      </c>
      <c r="K55" s="43" t="s">
        <v>58</v>
      </c>
      <c r="L55" s="43" t="s">
        <v>58</v>
      </c>
      <c r="M55" s="69">
        <v>1.5</v>
      </c>
      <c r="N55" s="69">
        <v>1.6</v>
      </c>
      <c r="O55" s="69">
        <f>N55-M55</f>
        <v>0.10000000000000009</v>
      </c>
      <c r="P55" s="69">
        <v>57</v>
      </c>
      <c r="Q55" s="3" t="s">
        <v>678</v>
      </c>
    </row>
    <row r="56" spans="1:17" ht="12.75" customHeight="1" x14ac:dyDescent="0.2">
      <c r="A56" s="71" t="s">
        <v>58</v>
      </c>
      <c r="B56" s="43" t="s">
        <v>58</v>
      </c>
      <c r="C56" s="43">
        <v>1533</v>
      </c>
      <c r="D56" s="43">
        <v>1694</v>
      </c>
      <c r="E56" s="43">
        <v>68</v>
      </c>
      <c r="F56" s="43">
        <v>1290</v>
      </c>
      <c r="G56" s="43">
        <v>53</v>
      </c>
      <c r="H56" s="69">
        <f>D56-F56</f>
        <v>404</v>
      </c>
      <c r="I56" s="2" t="s">
        <v>443</v>
      </c>
      <c r="J56" s="69" t="s">
        <v>58</v>
      </c>
      <c r="K56" s="69" t="s">
        <v>58</v>
      </c>
      <c r="L56" s="69">
        <v>1.2</v>
      </c>
      <c r="M56" s="69">
        <v>1</v>
      </c>
      <c r="N56" s="69">
        <v>1.6</v>
      </c>
      <c r="O56" s="43">
        <f>N56-M56</f>
        <v>0.60000000000000009</v>
      </c>
      <c r="P56" s="69">
        <v>78</v>
      </c>
      <c r="Q56" s="85" t="s">
        <v>616</v>
      </c>
    </row>
    <row r="57" spans="1:17" s="161" customFormat="1" ht="12.75" customHeight="1" x14ac:dyDescent="0.2">
      <c r="A57" s="160" t="s">
        <v>58</v>
      </c>
      <c r="B57" s="80" t="s">
        <v>58</v>
      </c>
      <c r="C57" s="80" t="s">
        <v>58</v>
      </c>
      <c r="D57" s="80" t="s">
        <v>58</v>
      </c>
      <c r="E57" s="80" t="s">
        <v>58</v>
      </c>
      <c r="F57" s="156">
        <v>1290</v>
      </c>
      <c r="G57" s="156">
        <v>53</v>
      </c>
      <c r="H57" s="80" t="s">
        <v>730</v>
      </c>
      <c r="I57" s="164" t="s">
        <v>739</v>
      </c>
      <c r="J57" s="80" t="s">
        <v>58</v>
      </c>
      <c r="K57" s="80" t="s">
        <v>58</v>
      </c>
      <c r="L57" s="80" t="s">
        <v>58</v>
      </c>
      <c r="M57" s="80" t="s">
        <v>58</v>
      </c>
      <c r="N57" s="156">
        <v>1.6</v>
      </c>
      <c r="O57" s="80" t="s">
        <v>730</v>
      </c>
      <c r="P57" s="156">
        <v>46</v>
      </c>
      <c r="Q57" s="186" t="s">
        <v>740</v>
      </c>
    </row>
    <row r="58" spans="1:17" ht="12.75" customHeight="1" x14ac:dyDescent="0.2">
      <c r="A58" s="160" t="s">
        <v>58</v>
      </c>
      <c r="B58" s="80" t="s">
        <v>58</v>
      </c>
      <c r="C58" s="80" t="s">
        <v>58</v>
      </c>
      <c r="D58" s="80" t="s">
        <v>58</v>
      </c>
      <c r="E58" s="80" t="s">
        <v>58</v>
      </c>
      <c r="F58" s="156">
        <v>1376</v>
      </c>
      <c r="G58" s="156">
        <v>57</v>
      </c>
      <c r="H58" s="80" t="s">
        <v>730</v>
      </c>
      <c r="I58" s="164" t="s">
        <v>741</v>
      </c>
      <c r="J58" s="80" t="s">
        <v>58</v>
      </c>
      <c r="K58" s="80" t="s">
        <v>58</v>
      </c>
      <c r="L58" s="80" t="s">
        <v>58</v>
      </c>
      <c r="M58" s="80" t="s">
        <v>58</v>
      </c>
      <c r="N58" s="156">
        <v>1.5</v>
      </c>
      <c r="O58" s="80" t="s">
        <v>730</v>
      </c>
      <c r="P58" s="156">
        <v>44</v>
      </c>
      <c r="Q58" s="186" t="s">
        <v>59</v>
      </c>
    </row>
    <row r="59" spans="1:17" ht="12.75" customHeight="1" x14ac:dyDescent="0.2">
      <c r="A59" s="71">
        <v>1175</v>
      </c>
      <c r="B59" s="43">
        <v>1210</v>
      </c>
      <c r="C59" s="43">
        <v>1324</v>
      </c>
      <c r="D59" s="43">
        <v>1275</v>
      </c>
      <c r="E59" s="43">
        <v>49</v>
      </c>
      <c r="F59" s="43">
        <v>1468</v>
      </c>
      <c r="G59" s="43">
        <v>58</v>
      </c>
      <c r="H59" s="43">
        <f>D59-F59</f>
        <v>-193</v>
      </c>
      <c r="I59" s="1" t="s">
        <v>453</v>
      </c>
      <c r="J59" s="43">
        <v>1.2</v>
      </c>
      <c r="K59" s="43">
        <v>1.4</v>
      </c>
      <c r="L59" s="43">
        <v>1.4</v>
      </c>
      <c r="M59" s="43">
        <v>1.4</v>
      </c>
      <c r="N59" s="43">
        <v>1.4</v>
      </c>
      <c r="O59" s="43">
        <f>N59-M59</f>
        <v>0</v>
      </c>
      <c r="P59" s="69">
        <v>64</v>
      </c>
      <c r="Q59" s="85" t="s">
        <v>177</v>
      </c>
    </row>
    <row r="60" spans="1:17" ht="12.75" customHeight="1" x14ac:dyDescent="0.2">
      <c r="A60" s="71">
        <v>1175</v>
      </c>
      <c r="B60" s="43">
        <v>1210</v>
      </c>
      <c r="C60" s="43">
        <v>1324</v>
      </c>
      <c r="D60" s="43">
        <v>1275</v>
      </c>
      <c r="E60" s="43">
        <v>49</v>
      </c>
      <c r="F60" s="43">
        <v>1468</v>
      </c>
      <c r="G60" s="43">
        <v>58</v>
      </c>
      <c r="H60" s="43">
        <f>D60-F60</f>
        <v>-193</v>
      </c>
      <c r="I60" s="1" t="s">
        <v>451</v>
      </c>
      <c r="J60" s="43">
        <v>1.2</v>
      </c>
      <c r="K60" s="43">
        <v>1.4</v>
      </c>
      <c r="L60" s="43">
        <v>1.4</v>
      </c>
      <c r="M60" s="43">
        <v>1.4</v>
      </c>
      <c r="N60" s="43">
        <v>1.4</v>
      </c>
      <c r="O60" s="43">
        <f>N60-M60</f>
        <v>0</v>
      </c>
      <c r="P60" s="69">
        <v>67</v>
      </c>
      <c r="Q60" s="85" t="s">
        <v>177</v>
      </c>
    </row>
    <row r="61" spans="1:17" ht="12.75" customHeight="1" x14ac:dyDescent="0.2">
      <c r="A61" s="71">
        <v>490</v>
      </c>
      <c r="B61" s="43">
        <v>663</v>
      </c>
      <c r="C61" s="43">
        <v>949</v>
      </c>
      <c r="D61" s="43">
        <v>1476</v>
      </c>
      <c r="E61" s="43">
        <v>54</v>
      </c>
      <c r="F61" s="43">
        <v>1468</v>
      </c>
      <c r="G61" s="43">
        <v>58</v>
      </c>
      <c r="H61" s="69">
        <f>D61-F61</f>
        <v>8</v>
      </c>
      <c r="I61" s="2" t="s">
        <v>399</v>
      </c>
      <c r="J61" s="69">
        <v>2.9</v>
      </c>
      <c r="K61" s="69">
        <v>2.6</v>
      </c>
      <c r="L61" s="69">
        <v>2</v>
      </c>
      <c r="M61" s="69">
        <v>1.2</v>
      </c>
      <c r="N61" s="69">
        <v>1.4</v>
      </c>
      <c r="O61" s="43">
        <f>N61-M61</f>
        <v>0.19999999999999996</v>
      </c>
      <c r="P61" s="69">
        <v>65</v>
      </c>
      <c r="Q61" s="85" t="s">
        <v>483</v>
      </c>
    </row>
    <row r="62" spans="1:17" ht="12.75" customHeight="1" x14ac:dyDescent="0.2">
      <c r="A62" s="71">
        <v>670</v>
      </c>
      <c r="B62" s="43">
        <v>869</v>
      </c>
      <c r="C62" s="43" t="s">
        <v>58</v>
      </c>
      <c r="D62" s="43">
        <v>1694</v>
      </c>
      <c r="E62" s="43">
        <v>68</v>
      </c>
      <c r="F62" s="43">
        <v>1468</v>
      </c>
      <c r="G62" s="43">
        <v>58</v>
      </c>
      <c r="H62" s="69">
        <f>D62-F62</f>
        <v>226</v>
      </c>
      <c r="I62" s="2" t="s">
        <v>409</v>
      </c>
      <c r="J62" s="69">
        <v>2.2000000000000002</v>
      </c>
      <c r="K62" s="69">
        <v>2</v>
      </c>
      <c r="L62" s="43" t="s">
        <v>58</v>
      </c>
      <c r="M62" s="69">
        <v>1</v>
      </c>
      <c r="N62" s="69">
        <v>1.4</v>
      </c>
      <c r="O62" s="43">
        <f>N62-M62</f>
        <v>0.39999999999999991</v>
      </c>
      <c r="P62" s="69">
        <v>52</v>
      </c>
      <c r="Q62" s="85" t="s">
        <v>493</v>
      </c>
    </row>
    <row r="63" spans="1:17" ht="12.75" customHeight="1" x14ac:dyDescent="0.2">
      <c r="A63" s="71">
        <v>882</v>
      </c>
      <c r="B63" s="43">
        <v>869</v>
      </c>
      <c r="C63" s="43">
        <v>1500</v>
      </c>
      <c r="D63" s="43">
        <v>1694</v>
      </c>
      <c r="E63" s="43">
        <v>68</v>
      </c>
      <c r="F63" s="43">
        <v>1468</v>
      </c>
      <c r="G63" s="43">
        <v>58</v>
      </c>
      <c r="H63" s="43">
        <f>D63-F63</f>
        <v>226</v>
      </c>
      <c r="I63" s="1" t="s">
        <v>423</v>
      </c>
      <c r="J63" s="43">
        <v>1.7</v>
      </c>
      <c r="K63" s="43">
        <v>2</v>
      </c>
      <c r="L63" s="43">
        <v>1.25</v>
      </c>
      <c r="M63" s="43">
        <v>1</v>
      </c>
      <c r="N63" s="43">
        <v>1.4</v>
      </c>
      <c r="O63" s="43">
        <f>N63-M63</f>
        <v>0.39999999999999991</v>
      </c>
      <c r="P63" s="69">
        <v>52</v>
      </c>
      <c r="Q63" s="85" t="s">
        <v>467</v>
      </c>
    </row>
    <row r="64" spans="1:17" ht="12.75" customHeight="1" x14ac:dyDescent="0.2">
      <c r="A64" s="71">
        <v>882</v>
      </c>
      <c r="B64" s="43">
        <v>869</v>
      </c>
      <c r="C64" s="43">
        <v>1500</v>
      </c>
      <c r="D64" s="43">
        <v>1694</v>
      </c>
      <c r="E64" s="43">
        <v>68</v>
      </c>
      <c r="F64" s="43">
        <v>1468</v>
      </c>
      <c r="G64" s="43">
        <v>58</v>
      </c>
      <c r="H64" s="43">
        <f>D64-F64</f>
        <v>226</v>
      </c>
      <c r="I64" s="1" t="s">
        <v>424</v>
      </c>
      <c r="J64" s="43">
        <v>1.7</v>
      </c>
      <c r="K64" s="43">
        <v>2</v>
      </c>
      <c r="L64" s="43">
        <v>1.25</v>
      </c>
      <c r="M64" s="43">
        <v>1</v>
      </c>
      <c r="N64" s="43">
        <v>1.4</v>
      </c>
      <c r="O64" s="43">
        <f>N64-M64</f>
        <v>0.39999999999999991</v>
      </c>
      <c r="P64" s="69">
        <v>48</v>
      </c>
      <c r="Q64" s="85" t="s">
        <v>467</v>
      </c>
    </row>
    <row r="65" spans="1:17" ht="12.75" customHeight="1" x14ac:dyDescent="0.2">
      <c r="A65" s="71">
        <v>1031</v>
      </c>
      <c r="B65" s="43">
        <v>1442</v>
      </c>
      <c r="C65" s="43" t="s">
        <v>58</v>
      </c>
      <c r="D65" s="43">
        <v>1694</v>
      </c>
      <c r="E65" s="43">
        <v>68</v>
      </c>
      <c r="F65" s="43">
        <v>1468</v>
      </c>
      <c r="G65" s="43">
        <v>58</v>
      </c>
      <c r="H65" s="69">
        <f>D65-F65</f>
        <v>226</v>
      </c>
      <c r="I65" s="2" t="s">
        <v>434</v>
      </c>
      <c r="J65" s="69">
        <v>1.4</v>
      </c>
      <c r="K65" s="69">
        <v>1.1499999999999999</v>
      </c>
      <c r="L65" s="43" t="s">
        <v>58</v>
      </c>
      <c r="M65" s="69">
        <v>1</v>
      </c>
      <c r="N65" s="69">
        <v>1.4</v>
      </c>
      <c r="O65" s="43">
        <f>N65-M65</f>
        <v>0.39999999999999991</v>
      </c>
      <c r="P65" s="69">
        <v>71</v>
      </c>
      <c r="Q65" s="85" t="s">
        <v>63</v>
      </c>
    </row>
    <row r="66" spans="1:17" ht="12.75" customHeight="1" x14ac:dyDescent="0.2">
      <c r="A66" s="162" t="s">
        <v>58</v>
      </c>
      <c r="B66" s="156">
        <v>1372</v>
      </c>
      <c r="C66" s="156" t="s">
        <v>609</v>
      </c>
      <c r="D66" s="156" t="s">
        <v>609</v>
      </c>
      <c r="E66" s="156" t="s">
        <v>609</v>
      </c>
      <c r="F66" s="156">
        <v>1468</v>
      </c>
      <c r="G66" s="43">
        <v>58</v>
      </c>
      <c r="H66" s="80" t="s">
        <v>694</v>
      </c>
      <c r="I66" s="164" t="s">
        <v>602</v>
      </c>
      <c r="J66" s="156" t="s">
        <v>58</v>
      </c>
      <c r="K66" s="156">
        <v>1.2</v>
      </c>
      <c r="L66" s="156" t="s">
        <v>58</v>
      </c>
      <c r="M66" s="156" t="s">
        <v>58</v>
      </c>
      <c r="N66" s="156">
        <v>1.4</v>
      </c>
      <c r="O66" s="156" t="s">
        <v>694</v>
      </c>
      <c r="P66" s="156">
        <v>48</v>
      </c>
      <c r="Q66" s="186" t="s">
        <v>711</v>
      </c>
    </row>
    <row r="67" spans="1:17" ht="12.75" customHeight="1" x14ac:dyDescent="0.2">
      <c r="A67" s="71">
        <v>175</v>
      </c>
      <c r="B67" s="43">
        <v>234</v>
      </c>
      <c r="C67" s="43">
        <v>369</v>
      </c>
      <c r="D67" s="43">
        <v>1198</v>
      </c>
      <c r="E67" s="43">
        <v>46</v>
      </c>
      <c r="F67" s="43">
        <v>1567</v>
      </c>
      <c r="G67" s="43">
        <v>66</v>
      </c>
      <c r="H67" s="69">
        <f>D67-F67</f>
        <v>-369</v>
      </c>
      <c r="I67" s="2" t="s">
        <v>360</v>
      </c>
      <c r="J67" s="69">
        <v>6.7</v>
      </c>
      <c r="K67" s="69">
        <v>6</v>
      </c>
      <c r="L67" s="69">
        <v>4.4000000000000004</v>
      </c>
      <c r="M67" s="69">
        <v>1.5</v>
      </c>
      <c r="N67" s="69">
        <v>1.3</v>
      </c>
      <c r="O67" s="69">
        <f>N67-M67</f>
        <v>-0.19999999999999996</v>
      </c>
      <c r="P67" s="69">
        <v>53</v>
      </c>
      <c r="Q67" s="85" t="s">
        <v>472</v>
      </c>
    </row>
    <row r="68" spans="1:17" ht="12.75" customHeight="1" x14ac:dyDescent="0.2">
      <c r="A68" s="71">
        <v>1031</v>
      </c>
      <c r="B68" s="43">
        <v>1210</v>
      </c>
      <c r="C68" s="43">
        <v>1324</v>
      </c>
      <c r="D68" s="43">
        <v>1275</v>
      </c>
      <c r="E68" s="43">
        <v>49</v>
      </c>
      <c r="F68" s="43">
        <v>1567</v>
      </c>
      <c r="G68" s="43">
        <v>66</v>
      </c>
      <c r="H68" s="43">
        <f>D68-F68</f>
        <v>-292</v>
      </c>
      <c r="I68" s="1" t="s">
        <v>431</v>
      </c>
      <c r="J68" s="43">
        <v>1.4</v>
      </c>
      <c r="K68" s="43">
        <v>1.4</v>
      </c>
      <c r="L68" s="43">
        <v>1.4</v>
      </c>
      <c r="M68" s="43">
        <v>1.4</v>
      </c>
      <c r="N68" s="43">
        <v>1.3</v>
      </c>
      <c r="O68" s="43">
        <f>N68-M68</f>
        <v>-9.9999999999999867E-2</v>
      </c>
      <c r="P68" s="69">
        <v>61</v>
      </c>
      <c r="Q68" s="85" t="s">
        <v>130</v>
      </c>
    </row>
    <row r="69" spans="1:17" ht="12.75" customHeight="1" x14ac:dyDescent="0.2">
      <c r="A69" s="71" t="s">
        <v>58</v>
      </c>
      <c r="B69" s="43">
        <v>1565</v>
      </c>
      <c r="C69" s="43">
        <v>1190</v>
      </c>
      <c r="D69" s="43">
        <v>1476</v>
      </c>
      <c r="E69" s="43">
        <v>54</v>
      </c>
      <c r="F69" s="43">
        <v>1567</v>
      </c>
      <c r="G69" s="43">
        <v>66</v>
      </c>
      <c r="H69" s="43">
        <f>D69-F69</f>
        <v>-91</v>
      </c>
      <c r="I69" s="1" t="s">
        <v>607</v>
      </c>
      <c r="J69" s="43" t="s">
        <v>58</v>
      </c>
      <c r="K69" s="43">
        <v>1</v>
      </c>
      <c r="L69" s="43">
        <v>1.6</v>
      </c>
      <c r="M69" s="43">
        <v>1.2</v>
      </c>
      <c r="N69" s="69">
        <v>1.3</v>
      </c>
      <c r="O69" s="43">
        <f>N69-M69</f>
        <v>0.10000000000000009</v>
      </c>
      <c r="P69" s="69">
        <v>58</v>
      </c>
      <c r="Q69" s="85" t="s">
        <v>59</v>
      </c>
    </row>
    <row r="70" spans="1:17" ht="12.75" customHeight="1" x14ac:dyDescent="0.2">
      <c r="A70" s="71">
        <v>641</v>
      </c>
      <c r="B70" s="43">
        <v>828</v>
      </c>
      <c r="C70" s="43">
        <v>1250</v>
      </c>
      <c r="D70" s="43">
        <v>1476</v>
      </c>
      <c r="E70" s="43">
        <v>54</v>
      </c>
      <c r="F70" s="43">
        <v>1567</v>
      </c>
      <c r="G70" s="43">
        <v>66</v>
      </c>
      <c r="H70" s="43">
        <f>D70-F70</f>
        <v>-91</v>
      </c>
      <c r="I70" s="1" t="s">
        <v>405</v>
      </c>
      <c r="J70" s="43">
        <v>2.2999999999999998</v>
      </c>
      <c r="K70" s="43">
        <v>2.1</v>
      </c>
      <c r="L70" s="43">
        <v>1.5</v>
      </c>
      <c r="M70" s="43">
        <v>1.2</v>
      </c>
      <c r="N70" s="69">
        <v>1.3</v>
      </c>
      <c r="O70" s="43">
        <f>N70-M70</f>
        <v>0.10000000000000009</v>
      </c>
      <c r="P70" s="69">
        <v>61</v>
      </c>
      <c r="Q70" s="85" t="s">
        <v>24</v>
      </c>
    </row>
    <row r="71" spans="1:17" ht="12.75" customHeight="1" x14ac:dyDescent="0.2">
      <c r="A71" s="71" t="s">
        <v>58</v>
      </c>
      <c r="B71" s="43" t="s">
        <v>58</v>
      </c>
      <c r="C71" s="43" t="s">
        <v>58</v>
      </c>
      <c r="D71" s="43">
        <v>1476</v>
      </c>
      <c r="E71" s="43">
        <v>54</v>
      </c>
      <c r="F71" s="43">
        <v>1567</v>
      </c>
      <c r="G71" s="43">
        <v>66</v>
      </c>
      <c r="H71" s="43">
        <f>D71-F71</f>
        <v>-91</v>
      </c>
      <c r="I71" s="1" t="s">
        <v>681</v>
      </c>
      <c r="J71" s="43" t="s">
        <v>58</v>
      </c>
      <c r="K71" s="43" t="s">
        <v>58</v>
      </c>
      <c r="L71" s="43" t="s">
        <v>58</v>
      </c>
      <c r="M71" s="43">
        <v>1.2</v>
      </c>
      <c r="N71" s="69">
        <v>1.3</v>
      </c>
      <c r="O71" s="43">
        <f>N71-M71</f>
        <v>0.10000000000000009</v>
      </c>
      <c r="P71" s="69">
        <v>34</v>
      </c>
      <c r="Q71" s="85" t="s">
        <v>682</v>
      </c>
    </row>
    <row r="72" spans="1:17" s="161" customFormat="1" ht="12.75" customHeight="1" x14ac:dyDescent="0.2">
      <c r="A72" s="71" t="s">
        <v>58</v>
      </c>
      <c r="B72" s="43" t="s">
        <v>58</v>
      </c>
      <c r="C72" s="43">
        <v>1741</v>
      </c>
      <c r="D72" s="43">
        <v>1577</v>
      </c>
      <c r="E72" s="43">
        <v>64</v>
      </c>
      <c r="F72" s="43">
        <v>1567</v>
      </c>
      <c r="G72" s="43">
        <v>66</v>
      </c>
      <c r="H72" s="69">
        <f>D72-F72</f>
        <v>10</v>
      </c>
      <c r="I72" s="2" t="s">
        <v>614</v>
      </c>
      <c r="J72" s="69" t="s">
        <v>58</v>
      </c>
      <c r="K72" s="69" t="s">
        <v>58</v>
      </c>
      <c r="L72" s="69">
        <v>1</v>
      </c>
      <c r="M72" s="69">
        <v>1.1000000000000001</v>
      </c>
      <c r="N72" s="69">
        <v>1.3</v>
      </c>
      <c r="O72" s="43">
        <f>N72-M72</f>
        <v>0.19999999999999996</v>
      </c>
      <c r="P72" s="69">
        <v>51</v>
      </c>
      <c r="Q72" s="85" t="s">
        <v>12</v>
      </c>
    </row>
    <row r="73" spans="1:17" ht="12.75" customHeight="1" x14ac:dyDescent="0.2">
      <c r="A73" s="71">
        <v>1031</v>
      </c>
      <c r="B73" s="43">
        <v>1210</v>
      </c>
      <c r="C73" s="43">
        <v>1638</v>
      </c>
      <c r="D73" s="43">
        <v>1694</v>
      </c>
      <c r="E73" s="43">
        <v>68</v>
      </c>
      <c r="F73" s="43">
        <v>1567</v>
      </c>
      <c r="G73" s="43">
        <v>66</v>
      </c>
      <c r="H73" s="69">
        <f>D73-F73</f>
        <v>127</v>
      </c>
      <c r="I73" s="2" t="s">
        <v>432</v>
      </c>
      <c r="J73" s="69">
        <v>1.4</v>
      </c>
      <c r="K73" s="69">
        <v>1.4</v>
      </c>
      <c r="L73" s="69">
        <v>1.1000000000000001</v>
      </c>
      <c r="M73" s="69">
        <v>1</v>
      </c>
      <c r="N73" s="69">
        <v>1.3</v>
      </c>
      <c r="O73" s="43">
        <f>N73-M73</f>
        <v>0.30000000000000004</v>
      </c>
      <c r="P73" s="69">
        <v>49</v>
      </c>
      <c r="Q73" s="85" t="s">
        <v>619</v>
      </c>
    </row>
    <row r="74" spans="1:17" ht="12.75" customHeight="1" x14ac:dyDescent="0.2">
      <c r="A74" s="160" t="s">
        <v>58</v>
      </c>
      <c r="B74" s="80" t="s">
        <v>58</v>
      </c>
      <c r="C74" s="80" t="s">
        <v>58</v>
      </c>
      <c r="D74" s="80" t="s">
        <v>58</v>
      </c>
      <c r="E74" s="80" t="s">
        <v>58</v>
      </c>
      <c r="F74" s="156">
        <v>1567</v>
      </c>
      <c r="G74" s="43">
        <v>66</v>
      </c>
      <c r="H74" s="80" t="s">
        <v>730</v>
      </c>
      <c r="I74" s="164" t="s">
        <v>742</v>
      </c>
      <c r="J74" s="80" t="s">
        <v>58</v>
      </c>
      <c r="K74" s="80" t="s">
        <v>58</v>
      </c>
      <c r="L74" s="80" t="s">
        <v>58</v>
      </c>
      <c r="M74" s="80" t="s">
        <v>58</v>
      </c>
      <c r="N74" s="69">
        <v>1.3</v>
      </c>
      <c r="O74" s="80" t="s">
        <v>730</v>
      </c>
      <c r="P74" s="156">
        <v>49</v>
      </c>
      <c r="Q74" s="186" t="s">
        <v>59</v>
      </c>
    </row>
    <row r="75" spans="1:17" ht="12.75" customHeight="1" x14ac:dyDescent="0.2">
      <c r="A75" s="162">
        <v>922</v>
      </c>
      <c r="B75" s="156">
        <v>1284</v>
      </c>
      <c r="C75" s="156" t="s">
        <v>609</v>
      </c>
      <c r="D75" s="156" t="s">
        <v>609</v>
      </c>
      <c r="E75" s="156" t="s">
        <v>609</v>
      </c>
      <c r="F75" s="156">
        <v>1567</v>
      </c>
      <c r="G75" s="43">
        <v>66</v>
      </c>
      <c r="H75" s="80" t="s">
        <v>694</v>
      </c>
      <c r="I75" s="164" t="s">
        <v>427</v>
      </c>
      <c r="J75" s="156">
        <v>1.65</v>
      </c>
      <c r="K75" s="156">
        <v>1.3</v>
      </c>
      <c r="L75" s="156" t="s">
        <v>58</v>
      </c>
      <c r="M75" s="156" t="s">
        <v>58</v>
      </c>
      <c r="N75" s="69">
        <v>1.3</v>
      </c>
      <c r="O75" s="69" t="s">
        <v>694</v>
      </c>
      <c r="P75" s="156">
        <v>45</v>
      </c>
      <c r="Q75" s="186" t="s">
        <v>472</v>
      </c>
    </row>
    <row r="76" spans="1:17" ht="12.75" customHeight="1" x14ac:dyDescent="0.2">
      <c r="A76" s="71">
        <v>974</v>
      </c>
      <c r="B76" s="43">
        <v>1046</v>
      </c>
      <c r="C76" s="43">
        <v>1415</v>
      </c>
      <c r="D76" s="43">
        <v>1476</v>
      </c>
      <c r="E76" s="43">
        <v>54</v>
      </c>
      <c r="F76" s="43">
        <v>1678</v>
      </c>
      <c r="G76" s="43">
        <v>75</v>
      </c>
      <c r="H76" s="43">
        <f>D76-F76</f>
        <v>-202</v>
      </c>
      <c r="I76" s="1" t="s">
        <v>429</v>
      </c>
      <c r="J76" s="43">
        <v>1.5</v>
      </c>
      <c r="K76" s="43">
        <v>1.7</v>
      </c>
      <c r="L76" s="43">
        <v>1.3</v>
      </c>
      <c r="M76" s="43">
        <v>1.2</v>
      </c>
      <c r="N76" s="43">
        <v>1.2</v>
      </c>
      <c r="O76" s="43">
        <f>N76-M76</f>
        <v>0</v>
      </c>
      <c r="P76" s="69">
        <v>56</v>
      </c>
      <c r="Q76" s="85" t="s">
        <v>464</v>
      </c>
    </row>
    <row r="77" spans="1:17" ht="12.75" customHeight="1" x14ac:dyDescent="0.2">
      <c r="A77" s="71">
        <v>458</v>
      </c>
      <c r="B77" s="43">
        <v>931</v>
      </c>
      <c r="C77" s="43">
        <v>1533</v>
      </c>
      <c r="D77" s="43">
        <v>1476</v>
      </c>
      <c r="E77" s="43">
        <v>54</v>
      </c>
      <c r="F77" s="43">
        <v>1678</v>
      </c>
      <c r="G77" s="43">
        <v>75</v>
      </c>
      <c r="H77" s="43">
        <f>D77-F77</f>
        <v>-202</v>
      </c>
      <c r="I77" s="1" t="s">
        <v>397</v>
      </c>
      <c r="J77" s="43">
        <v>3</v>
      </c>
      <c r="K77" s="43">
        <v>1.9</v>
      </c>
      <c r="L77" s="43">
        <v>1.2</v>
      </c>
      <c r="M77" s="43">
        <v>1.2</v>
      </c>
      <c r="N77" s="43">
        <v>1.2</v>
      </c>
      <c r="O77" s="43">
        <f>N77-M77</f>
        <v>0</v>
      </c>
      <c r="P77" s="69">
        <v>51</v>
      </c>
      <c r="Q77" s="85" t="s">
        <v>617</v>
      </c>
    </row>
    <row r="78" spans="1:17" ht="12.75" customHeight="1" x14ac:dyDescent="0.2">
      <c r="A78" s="71">
        <v>792</v>
      </c>
      <c r="B78" s="43">
        <v>1210</v>
      </c>
      <c r="C78" s="43">
        <v>1533</v>
      </c>
      <c r="D78" s="43">
        <v>1476</v>
      </c>
      <c r="E78" s="43">
        <v>54</v>
      </c>
      <c r="F78" s="43">
        <v>1678</v>
      </c>
      <c r="G78" s="43">
        <v>75</v>
      </c>
      <c r="H78" s="43">
        <f>D78-F78</f>
        <v>-202</v>
      </c>
      <c r="I78" s="1" t="s">
        <v>415</v>
      </c>
      <c r="J78" s="43">
        <v>1.9</v>
      </c>
      <c r="K78" s="43">
        <v>1.4</v>
      </c>
      <c r="L78" s="43">
        <v>1.2</v>
      </c>
      <c r="M78" s="43">
        <v>1.2</v>
      </c>
      <c r="N78" s="43">
        <v>1.2</v>
      </c>
      <c r="O78" s="43">
        <f>N78-M78</f>
        <v>0</v>
      </c>
      <c r="P78" s="69">
        <v>50</v>
      </c>
      <c r="Q78" s="85" t="s">
        <v>497</v>
      </c>
    </row>
    <row r="79" spans="1:17" ht="12.75" customHeight="1" x14ac:dyDescent="0.2">
      <c r="A79" s="71">
        <v>1031</v>
      </c>
      <c r="B79" s="43">
        <v>1270</v>
      </c>
      <c r="C79" s="43">
        <v>1415</v>
      </c>
      <c r="D79" s="43">
        <v>1476</v>
      </c>
      <c r="E79" s="43">
        <v>54</v>
      </c>
      <c r="F79" s="43">
        <v>1678</v>
      </c>
      <c r="G79" s="43">
        <v>75</v>
      </c>
      <c r="H79" s="43">
        <f>D79-F79</f>
        <v>-202</v>
      </c>
      <c r="I79" s="1" t="s">
        <v>433</v>
      </c>
      <c r="J79" s="43">
        <v>1.4</v>
      </c>
      <c r="K79" s="43">
        <v>1.35</v>
      </c>
      <c r="L79" s="43">
        <v>1.3</v>
      </c>
      <c r="M79" s="43">
        <v>1.2</v>
      </c>
      <c r="N79" s="43">
        <v>1.2</v>
      </c>
      <c r="O79" s="43">
        <f>N79-M79</f>
        <v>0</v>
      </c>
      <c r="P79" s="69">
        <v>52</v>
      </c>
      <c r="Q79" s="85" t="s">
        <v>476</v>
      </c>
    </row>
    <row r="80" spans="1:17" s="161" customFormat="1" ht="12.75" customHeight="1" x14ac:dyDescent="0.2">
      <c r="A80" s="71">
        <v>1175</v>
      </c>
      <c r="B80" s="43">
        <v>1092</v>
      </c>
      <c r="C80" s="43">
        <v>1190</v>
      </c>
      <c r="D80" s="43">
        <v>1577</v>
      </c>
      <c r="E80" s="43">
        <v>64</v>
      </c>
      <c r="F80" s="43">
        <v>1678</v>
      </c>
      <c r="G80" s="43">
        <v>75</v>
      </c>
      <c r="H80" s="43">
        <f>D80-F80</f>
        <v>-101</v>
      </c>
      <c r="I80" s="1" t="s">
        <v>455</v>
      </c>
      <c r="J80" s="43">
        <v>1.2</v>
      </c>
      <c r="K80" s="43">
        <v>1.6</v>
      </c>
      <c r="L80" s="43">
        <v>1.6</v>
      </c>
      <c r="M80" s="43">
        <v>1.1000000000000001</v>
      </c>
      <c r="N80" s="43">
        <v>1.2</v>
      </c>
      <c r="O80" s="43">
        <f>N80-M80</f>
        <v>9.9999999999999867E-2</v>
      </c>
      <c r="P80" s="69">
        <v>59</v>
      </c>
      <c r="Q80" s="85" t="s">
        <v>477</v>
      </c>
    </row>
    <row r="81" spans="1:17" s="161" customFormat="1" ht="12.75" customHeight="1" x14ac:dyDescent="0.2">
      <c r="A81" s="160" t="s">
        <v>58</v>
      </c>
      <c r="B81" s="80" t="s">
        <v>58</v>
      </c>
      <c r="C81" s="80" t="s">
        <v>58</v>
      </c>
      <c r="D81" s="80" t="s">
        <v>58</v>
      </c>
      <c r="E81" s="80" t="s">
        <v>58</v>
      </c>
      <c r="F81" s="156">
        <v>1678</v>
      </c>
      <c r="G81" s="43">
        <v>75</v>
      </c>
      <c r="H81" s="80" t="s">
        <v>730</v>
      </c>
      <c r="I81" s="164" t="s">
        <v>743</v>
      </c>
      <c r="J81" s="80" t="s">
        <v>58</v>
      </c>
      <c r="K81" s="80" t="s">
        <v>58</v>
      </c>
      <c r="L81" s="80" t="s">
        <v>58</v>
      </c>
      <c r="M81" s="80" t="s">
        <v>58</v>
      </c>
      <c r="N81" s="156">
        <v>1.2</v>
      </c>
      <c r="O81" s="80" t="s">
        <v>694</v>
      </c>
      <c r="P81" s="156">
        <v>54</v>
      </c>
      <c r="Q81" s="186" t="s">
        <v>212</v>
      </c>
    </row>
    <row r="82" spans="1:17" s="161" customFormat="1" ht="12.75" customHeight="1" x14ac:dyDescent="0.2">
      <c r="A82" s="162">
        <v>1250</v>
      </c>
      <c r="B82" s="156">
        <v>1372</v>
      </c>
      <c r="C82" s="156">
        <v>1741</v>
      </c>
      <c r="D82" s="156" t="s">
        <v>609</v>
      </c>
      <c r="E82" s="156" t="s">
        <v>609</v>
      </c>
      <c r="F82" s="43">
        <v>1678</v>
      </c>
      <c r="G82" s="43">
        <v>75</v>
      </c>
      <c r="H82" s="80" t="s">
        <v>694</v>
      </c>
      <c r="I82" s="158" t="s">
        <v>457</v>
      </c>
      <c r="J82" s="80">
        <v>1.1499999999999999</v>
      </c>
      <c r="K82" s="80">
        <v>1.2</v>
      </c>
      <c r="L82" s="80">
        <v>1</v>
      </c>
      <c r="M82" s="80" t="s">
        <v>58</v>
      </c>
      <c r="N82" s="80">
        <v>1.2</v>
      </c>
      <c r="O82" s="80" t="s">
        <v>694</v>
      </c>
      <c r="P82" s="80">
        <v>67</v>
      </c>
      <c r="Q82" s="186" t="s">
        <v>63</v>
      </c>
    </row>
    <row r="83" spans="1:17" s="161" customFormat="1" ht="12.75" customHeight="1" x14ac:dyDescent="0.2">
      <c r="A83" s="162" t="s">
        <v>58</v>
      </c>
      <c r="B83" s="156">
        <v>1210</v>
      </c>
      <c r="C83" s="156" t="s">
        <v>609</v>
      </c>
      <c r="D83" s="156" t="s">
        <v>609</v>
      </c>
      <c r="E83" s="156" t="s">
        <v>609</v>
      </c>
      <c r="F83" s="43">
        <v>1678</v>
      </c>
      <c r="G83" s="43">
        <v>75</v>
      </c>
      <c r="H83" s="80" t="s">
        <v>694</v>
      </c>
      <c r="I83" s="164" t="s">
        <v>601</v>
      </c>
      <c r="J83" s="156" t="s">
        <v>58</v>
      </c>
      <c r="K83" s="156">
        <v>1.4</v>
      </c>
      <c r="L83" s="156" t="s">
        <v>58</v>
      </c>
      <c r="M83" s="156" t="s">
        <v>58</v>
      </c>
      <c r="N83" s="156">
        <v>1.2</v>
      </c>
      <c r="O83" s="69" t="s">
        <v>694</v>
      </c>
      <c r="P83" s="156">
        <v>49</v>
      </c>
      <c r="Q83" s="186" t="s">
        <v>618</v>
      </c>
    </row>
    <row r="84" spans="1:17" s="161" customFormat="1" ht="12.75" customHeight="1" x14ac:dyDescent="0.2">
      <c r="A84" s="71">
        <v>1342</v>
      </c>
      <c r="B84" s="43" t="s">
        <v>58</v>
      </c>
      <c r="C84" s="43" t="s">
        <v>58</v>
      </c>
      <c r="D84" s="43">
        <v>1694</v>
      </c>
      <c r="E84" s="43">
        <v>68</v>
      </c>
      <c r="F84" s="43">
        <v>1678</v>
      </c>
      <c r="G84" s="43">
        <v>75</v>
      </c>
      <c r="H84" s="69">
        <f>D84-F84</f>
        <v>16</v>
      </c>
      <c r="I84" s="2" t="s">
        <v>508</v>
      </c>
      <c r="J84" s="69">
        <v>1</v>
      </c>
      <c r="K84" s="43" t="s">
        <v>58</v>
      </c>
      <c r="L84" s="43" t="s">
        <v>58</v>
      </c>
      <c r="M84" s="69">
        <v>1</v>
      </c>
      <c r="N84" s="69">
        <v>1.2</v>
      </c>
      <c r="O84" s="43">
        <f>N84-M84</f>
        <v>0.19999999999999996</v>
      </c>
      <c r="P84" s="69">
        <v>44</v>
      </c>
      <c r="Q84" s="85" t="s">
        <v>212</v>
      </c>
    </row>
    <row r="85" spans="1:17" s="161" customFormat="1" ht="12.75" customHeight="1" x14ac:dyDescent="0.2">
      <c r="A85" s="233" t="s">
        <v>58</v>
      </c>
      <c r="B85" s="69" t="s">
        <v>58</v>
      </c>
      <c r="C85" s="69" t="s">
        <v>58</v>
      </c>
      <c r="D85" s="43">
        <v>1476</v>
      </c>
      <c r="E85" s="43">
        <v>54</v>
      </c>
      <c r="F85" s="43">
        <v>1795</v>
      </c>
      <c r="G85" s="43">
        <v>84</v>
      </c>
      <c r="H85" s="43">
        <f>D85-F85</f>
        <v>-319</v>
      </c>
      <c r="I85" s="1" t="s">
        <v>680</v>
      </c>
      <c r="J85" s="69" t="s">
        <v>58</v>
      </c>
      <c r="K85" s="69" t="s">
        <v>58</v>
      </c>
      <c r="L85" s="69" t="s">
        <v>58</v>
      </c>
      <c r="M85" s="43">
        <v>1.2</v>
      </c>
      <c r="N85" s="43">
        <v>1.1000000000000001</v>
      </c>
      <c r="O85" s="43">
        <f>N85-M85</f>
        <v>-9.9999999999999867E-2</v>
      </c>
      <c r="P85" s="69">
        <v>65</v>
      </c>
      <c r="Q85" s="85" t="s">
        <v>63</v>
      </c>
    </row>
    <row r="86" spans="1:17" s="161" customFormat="1" ht="12.75" customHeight="1" x14ac:dyDescent="0.2">
      <c r="A86" s="162" t="s">
        <v>58</v>
      </c>
      <c r="B86" s="156">
        <v>1203</v>
      </c>
      <c r="C86" s="156">
        <v>1533</v>
      </c>
      <c r="D86" s="156" t="s">
        <v>609</v>
      </c>
      <c r="E86" s="156" t="s">
        <v>609</v>
      </c>
      <c r="F86" s="156">
        <v>1795</v>
      </c>
      <c r="G86" s="43">
        <v>84</v>
      </c>
      <c r="H86" s="80" t="s">
        <v>694</v>
      </c>
      <c r="I86" s="164" t="s">
        <v>600</v>
      </c>
      <c r="J86" s="156" t="s">
        <v>58</v>
      </c>
      <c r="K86" s="156">
        <v>1.45</v>
      </c>
      <c r="L86" s="156">
        <v>1.2</v>
      </c>
      <c r="M86" s="156" t="s">
        <v>58</v>
      </c>
      <c r="N86" s="156">
        <v>1.1000000000000001</v>
      </c>
      <c r="O86" s="156" t="s">
        <v>694</v>
      </c>
      <c r="P86" s="80">
        <v>59</v>
      </c>
      <c r="Q86" s="186" t="s">
        <v>71</v>
      </c>
    </row>
    <row r="87" spans="1:17" s="161" customFormat="1" ht="12.75" customHeight="1" x14ac:dyDescent="0.2">
      <c r="A87" s="71" t="s">
        <v>58</v>
      </c>
      <c r="B87" s="43">
        <v>1465</v>
      </c>
      <c r="C87" s="43">
        <v>1638</v>
      </c>
      <c r="D87" s="43">
        <v>1577</v>
      </c>
      <c r="E87" s="43">
        <v>64</v>
      </c>
      <c r="F87" s="156">
        <v>1795</v>
      </c>
      <c r="G87" s="43">
        <v>84</v>
      </c>
      <c r="H87" s="69">
        <f>D87-F87</f>
        <v>-218</v>
      </c>
      <c r="I87" s="2" t="s">
        <v>621</v>
      </c>
      <c r="J87" s="69" t="s">
        <v>58</v>
      </c>
      <c r="K87" s="69">
        <v>1.1000000000000001</v>
      </c>
      <c r="L87" s="69">
        <v>1.1000000000000001</v>
      </c>
      <c r="M87" s="69">
        <v>1.1000000000000001</v>
      </c>
      <c r="N87" s="69">
        <v>1.1000000000000001</v>
      </c>
      <c r="O87" s="43">
        <f>N87-M87</f>
        <v>0</v>
      </c>
      <c r="P87" s="69">
        <v>53</v>
      </c>
      <c r="Q87" s="85" t="s">
        <v>63</v>
      </c>
    </row>
    <row r="88" spans="1:17" s="161" customFormat="1" ht="12.75" customHeight="1" x14ac:dyDescent="0.2">
      <c r="A88" s="162">
        <v>1250</v>
      </c>
      <c r="B88" s="156">
        <v>1046</v>
      </c>
      <c r="C88" s="156" t="s">
        <v>609</v>
      </c>
      <c r="D88" s="156" t="s">
        <v>609</v>
      </c>
      <c r="E88" s="156" t="s">
        <v>609</v>
      </c>
      <c r="F88" s="156">
        <v>1795</v>
      </c>
      <c r="G88" s="43">
        <v>84</v>
      </c>
      <c r="H88" s="156" t="s">
        <v>694</v>
      </c>
      <c r="I88" s="164" t="s">
        <v>459</v>
      </c>
      <c r="J88" s="156">
        <v>1.1499999999999999</v>
      </c>
      <c r="K88" s="156">
        <v>1.7</v>
      </c>
      <c r="L88" s="80" t="s">
        <v>58</v>
      </c>
      <c r="M88" s="80" t="s">
        <v>58</v>
      </c>
      <c r="N88" s="156">
        <v>1.1000000000000001</v>
      </c>
      <c r="O88" s="156" t="s">
        <v>694</v>
      </c>
      <c r="P88" s="156">
        <v>53</v>
      </c>
      <c r="Q88" s="186" t="s">
        <v>480</v>
      </c>
    </row>
    <row r="89" spans="1:17" ht="12.75" customHeight="1" x14ac:dyDescent="0.2">
      <c r="A89" s="162">
        <v>1268</v>
      </c>
      <c r="B89" s="156">
        <v>1465</v>
      </c>
      <c r="C89" s="156">
        <v>1605</v>
      </c>
      <c r="D89" s="156" t="s">
        <v>609</v>
      </c>
      <c r="E89" s="156" t="s">
        <v>609</v>
      </c>
      <c r="F89" s="156">
        <v>1795</v>
      </c>
      <c r="G89" s="43">
        <v>84</v>
      </c>
      <c r="H89" s="80" t="s">
        <v>694</v>
      </c>
      <c r="I89" s="158" t="s">
        <v>503</v>
      </c>
      <c r="J89" s="80">
        <v>1.1000000000000001</v>
      </c>
      <c r="K89" s="80">
        <v>1.1000000000000001</v>
      </c>
      <c r="L89" s="80">
        <v>1.1499999999999999</v>
      </c>
      <c r="M89" s="80" t="s">
        <v>58</v>
      </c>
      <c r="N89" s="80">
        <v>1.1000000000000001</v>
      </c>
      <c r="O89" s="80" t="s">
        <v>694</v>
      </c>
      <c r="P89" s="80">
        <v>55</v>
      </c>
      <c r="Q89" s="186" t="s">
        <v>491</v>
      </c>
    </row>
    <row r="90" spans="1:17" ht="12.75" customHeight="1" x14ac:dyDescent="0.2">
      <c r="A90" s="156">
        <v>1268</v>
      </c>
      <c r="B90" s="156">
        <v>1465</v>
      </c>
      <c r="C90" s="156">
        <v>1638</v>
      </c>
      <c r="D90" s="156" t="s">
        <v>609</v>
      </c>
      <c r="E90" s="156" t="s">
        <v>609</v>
      </c>
      <c r="F90" s="208">
        <v>1795</v>
      </c>
      <c r="G90" s="43">
        <v>84</v>
      </c>
      <c r="H90" s="207" t="s">
        <v>694</v>
      </c>
      <c r="I90" s="212" t="s">
        <v>504</v>
      </c>
      <c r="J90" s="80">
        <v>1.1000000000000001</v>
      </c>
      <c r="K90" s="80">
        <v>1.1000000000000001</v>
      </c>
      <c r="L90" s="80">
        <v>1.1000000000000001</v>
      </c>
      <c r="M90" s="80" t="s">
        <v>58</v>
      </c>
      <c r="N90" s="207">
        <v>1.1000000000000001</v>
      </c>
      <c r="O90" s="207" t="s">
        <v>694</v>
      </c>
      <c r="P90" s="207">
        <v>52</v>
      </c>
      <c r="Q90" s="213" t="s">
        <v>491</v>
      </c>
    </row>
    <row r="91" spans="1:17" ht="12.75" customHeight="1" x14ac:dyDescent="0.2">
      <c r="A91" s="156">
        <v>1175</v>
      </c>
      <c r="B91" s="156">
        <v>1092</v>
      </c>
      <c r="C91" s="156">
        <v>1638</v>
      </c>
      <c r="D91" s="156" t="s">
        <v>609</v>
      </c>
      <c r="E91" s="156" t="s">
        <v>609</v>
      </c>
      <c r="F91" s="208">
        <v>1940</v>
      </c>
      <c r="G91" s="156">
        <v>90</v>
      </c>
      <c r="H91" s="208" t="s">
        <v>694</v>
      </c>
      <c r="I91" s="212" t="s">
        <v>450</v>
      </c>
      <c r="J91" s="80">
        <v>1.2</v>
      </c>
      <c r="K91" s="80">
        <v>1.6</v>
      </c>
      <c r="L91" s="80">
        <v>1.1000000000000001</v>
      </c>
      <c r="M91" s="80" t="s">
        <v>58</v>
      </c>
      <c r="N91" s="207">
        <v>1</v>
      </c>
      <c r="O91" s="207" t="s">
        <v>694</v>
      </c>
      <c r="P91" s="207">
        <v>72</v>
      </c>
      <c r="Q91" s="213" t="s">
        <v>477</v>
      </c>
    </row>
    <row r="92" spans="1:17" ht="12.75" customHeight="1" x14ac:dyDescent="0.2">
      <c r="A92" s="43">
        <v>1268</v>
      </c>
      <c r="B92" s="43">
        <v>1565</v>
      </c>
      <c r="C92" s="43">
        <v>1741</v>
      </c>
      <c r="D92" s="43">
        <v>1577</v>
      </c>
      <c r="E92" s="43">
        <v>64</v>
      </c>
      <c r="F92" s="208">
        <v>1940</v>
      </c>
      <c r="G92" s="156">
        <v>90</v>
      </c>
      <c r="H92" s="180">
        <f>D92-F92</f>
        <v>-363</v>
      </c>
      <c r="I92" s="181" t="s">
        <v>460</v>
      </c>
      <c r="J92" s="69">
        <v>1.1000000000000001</v>
      </c>
      <c r="K92" s="69">
        <v>1</v>
      </c>
      <c r="L92" s="69">
        <v>1</v>
      </c>
      <c r="M92" s="69">
        <v>1.1000000000000001</v>
      </c>
      <c r="N92" s="180">
        <v>1</v>
      </c>
      <c r="O92" s="128">
        <f>N92-M92</f>
        <v>-0.10000000000000009</v>
      </c>
      <c r="P92" s="180">
        <v>54</v>
      </c>
      <c r="Q92" s="129" t="s">
        <v>170</v>
      </c>
    </row>
    <row r="93" spans="1:17" ht="12.75" customHeight="1" x14ac:dyDescent="0.2">
      <c r="A93" s="43">
        <v>1031</v>
      </c>
      <c r="B93" s="43">
        <v>1046</v>
      </c>
      <c r="C93" s="43" t="s">
        <v>58</v>
      </c>
      <c r="D93" s="43">
        <v>1694</v>
      </c>
      <c r="E93" s="43">
        <v>68</v>
      </c>
      <c r="F93" s="208">
        <v>1940</v>
      </c>
      <c r="G93" s="156">
        <v>90</v>
      </c>
      <c r="H93" s="128">
        <f>D93-F93</f>
        <v>-246</v>
      </c>
      <c r="I93" s="130" t="s">
        <v>435</v>
      </c>
      <c r="J93" s="43">
        <v>1.4</v>
      </c>
      <c r="K93" s="43">
        <v>1.7</v>
      </c>
      <c r="L93" s="69" t="s">
        <v>58</v>
      </c>
      <c r="M93" s="43">
        <v>1</v>
      </c>
      <c r="N93" s="128">
        <v>1</v>
      </c>
      <c r="O93" s="128">
        <f>N93-M93</f>
        <v>0</v>
      </c>
      <c r="P93" s="180">
        <v>60</v>
      </c>
      <c r="Q93" s="129" t="s">
        <v>474</v>
      </c>
    </row>
    <row r="94" spans="1:17" s="161" customFormat="1" ht="12.75" customHeight="1" x14ac:dyDescent="0.2">
      <c r="A94" s="162" t="s">
        <v>58</v>
      </c>
      <c r="B94" s="156">
        <v>1442</v>
      </c>
      <c r="C94" s="156">
        <v>1638</v>
      </c>
      <c r="D94" s="156" t="s">
        <v>609</v>
      </c>
      <c r="E94" s="156" t="s">
        <v>609</v>
      </c>
      <c r="F94" s="156">
        <v>1940</v>
      </c>
      <c r="G94" s="156">
        <v>90</v>
      </c>
      <c r="H94" s="80" t="s">
        <v>694</v>
      </c>
      <c r="I94" s="158" t="s">
        <v>604</v>
      </c>
      <c r="J94" s="80" t="s">
        <v>58</v>
      </c>
      <c r="K94" s="80">
        <v>1.1499999999999999</v>
      </c>
      <c r="L94" s="80">
        <v>1.1000000000000001</v>
      </c>
      <c r="M94" s="80" t="s">
        <v>58</v>
      </c>
      <c r="N94" s="80">
        <v>1</v>
      </c>
      <c r="O94" s="80" t="s">
        <v>694</v>
      </c>
      <c r="P94" s="80">
        <v>46</v>
      </c>
      <c r="Q94" s="186" t="s">
        <v>615</v>
      </c>
    </row>
    <row r="95" spans="1:17" s="161" customFormat="1" ht="12.75" customHeight="1" x14ac:dyDescent="0.2">
      <c r="A95" s="162">
        <v>1250</v>
      </c>
      <c r="B95" s="156">
        <v>1465</v>
      </c>
      <c r="C95" s="156">
        <v>1638</v>
      </c>
      <c r="D95" s="156" t="s">
        <v>609</v>
      </c>
      <c r="E95" s="156" t="s">
        <v>609</v>
      </c>
      <c r="F95" s="156">
        <v>1940</v>
      </c>
      <c r="G95" s="156">
        <v>90</v>
      </c>
      <c r="H95" s="80" t="s">
        <v>694</v>
      </c>
      <c r="I95" s="158" t="s">
        <v>458</v>
      </c>
      <c r="J95" s="80">
        <v>1.1499999999999999</v>
      </c>
      <c r="K95" s="80">
        <v>1.1000000000000001</v>
      </c>
      <c r="L95" s="80">
        <v>1.1000000000000001</v>
      </c>
      <c r="M95" s="80" t="s">
        <v>58</v>
      </c>
      <c r="N95" s="80">
        <v>1</v>
      </c>
      <c r="O95" s="80" t="s">
        <v>694</v>
      </c>
      <c r="P95" s="80">
        <v>63</v>
      </c>
      <c r="Q95" s="186" t="s">
        <v>620</v>
      </c>
    </row>
    <row r="96" spans="1:17" s="161" customFormat="1" ht="12.75" customHeight="1" x14ac:dyDescent="0.2">
      <c r="A96" s="162">
        <v>1250</v>
      </c>
      <c r="B96" s="156">
        <v>1465</v>
      </c>
      <c r="C96" s="156">
        <v>1712</v>
      </c>
      <c r="D96" s="156" t="s">
        <v>609</v>
      </c>
      <c r="E96" s="156" t="s">
        <v>609</v>
      </c>
      <c r="F96" s="156">
        <v>1940</v>
      </c>
      <c r="G96" s="156">
        <v>90</v>
      </c>
      <c r="H96" s="80" t="s">
        <v>694</v>
      </c>
      <c r="I96" s="158" t="s">
        <v>456</v>
      </c>
      <c r="J96" s="80">
        <v>1.1499999999999999</v>
      </c>
      <c r="K96" s="80">
        <v>1.1000000000000001</v>
      </c>
      <c r="L96" s="80">
        <v>1.05</v>
      </c>
      <c r="M96" s="80" t="s">
        <v>58</v>
      </c>
      <c r="N96" s="80">
        <v>1</v>
      </c>
      <c r="O96" s="80" t="s">
        <v>694</v>
      </c>
      <c r="P96" s="80">
        <v>62</v>
      </c>
      <c r="Q96" s="186" t="s">
        <v>491</v>
      </c>
    </row>
    <row r="97" spans="1:17" ht="12.75" customHeight="1" thickBot="1" x14ac:dyDescent="0.25">
      <c r="A97" s="187">
        <v>1268</v>
      </c>
      <c r="B97" s="188">
        <v>1210</v>
      </c>
      <c r="C97" s="188" t="s">
        <v>609</v>
      </c>
      <c r="D97" s="188" t="s">
        <v>609</v>
      </c>
      <c r="E97" s="188" t="s">
        <v>609</v>
      </c>
      <c r="F97" s="188">
        <v>1940</v>
      </c>
      <c r="G97" s="188">
        <v>90</v>
      </c>
      <c r="H97" s="188" t="s">
        <v>694</v>
      </c>
      <c r="I97" s="234" t="s">
        <v>462</v>
      </c>
      <c r="J97" s="188">
        <v>1.1000000000000001</v>
      </c>
      <c r="K97" s="188">
        <v>1.4</v>
      </c>
      <c r="L97" s="157" t="s">
        <v>58</v>
      </c>
      <c r="M97" s="157" t="s">
        <v>58</v>
      </c>
      <c r="N97" s="188">
        <v>1</v>
      </c>
      <c r="O97" s="157" t="s">
        <v>694</v>
      </c>
      <c r="P97" s="188">
        <v>65</v>
      </c>
      <c r="Q97" s="189" t="s">
        <v>466</v>
      </c>
    </row>
    <row r="99" spans="1:17" ht="12.75" customHeight="1" x14ac:dyDescent="0.2">
      <c r="A99" s="89" t="s">
        <v>712</v>
      </c>
      <c r="B99" s="88"/>
      <c r="C99" s="88"/>
      <c r="D99" s="88"/>
      <c r="E99" s="88"/>
      <c r="F99" s="88"/>
      <c r="G99" s="88"/>
      <c r="H99" s="163"/>
      <c r="I99" s="5"/>
      <c r="J99" s="163"/>
      <c r="K99" s="163"/>
      <c r="L99" s="163"/>
      <c r="M99" s="163"/>
      <c r="N99" s="163"/>
      <c r="O99" s="163"/>
      <c r="P99" s="163"/>
      <c r="Q99" s="67"/>
    </row>
    <row r="100" spans="1:17" s="214" customFormat="1" ht="12.75" customHeight="1" x14ac:dyDescent="0.2"/>
    <row r="101" spans="1:17" ht="12.75" customHeight="1" x14ac:dyDescent="0.2">
      <c r="A101" s="88"/>
      <c r="B101" s="88"/>
      <c r="C101" s="88"/>
      <c r="D101" s="88"/>
      <c r="E101" s="88"/>
      <c r="F101" s="88"/>
      <c r="G101" s="88"/>
      <c r="H101" s="163"/>
      <c r="I101" s="5"/>
      <c r="J101" s="163"/>
      <c r="K101" s="163"/>
      <c r="L101" s="163"/>
      <c r="M101" s="163"/>
      <c r="N101" s="163"/>
      <c r="O101" s="163"/>
      <c r="P101" s="163"/>
      <c r="Q101" s="67"/>
    </row>
    <row r="102" spans="1:17" ht="12.75" customHeight="1" thickBot="1" x14ac:dyDescent="0.25">
      <c r="A102" s="89" t="s">
        <v>673</v>
      </c>
      <c r="B102" s="88"/>
      <c r="C102" s="88"/>
      <c r="D102" s="88"/>
      <c r="E102" s="88"/>
      <c r="F102" s="88"/>
      <c r="G102" s="88"/>
      <c r="H102" s="163"/>
      <c r="I102" s="5"/>
      <c r="J102" s="163"/>
      <c r="K102" s="163"/>
      <c r="L102" s="163"/>
      <c r="M102" s="163"/>
      <c r="N102" s="163"/>
      <c r="O102" s="163"/>
      <c r="P102" s="163"/>
      <c r="Q102" s="67"/>
    </row>
    <row r="103" spans="1:17" ht="12.75" customHeight="1" x14ac:dyDescent="0.2">
      <c r="A103" s="131">
        <v>423</v>
      </c>
      <c r="B103" s="132">
        <v>1210</v>
      </c>
      <c r="C103" s="132">
        <v>1415</v>
      </c>
      <c r="D103" s="132" t="s">
        <v>609</v>
      </c>
      <c r="E103" s="132"/>
      <c r="F103" s="132"/>
      <c r="G103" s="132"/>
      <c r="H103" s="132"/>
      <c r="I103" s="154" t="s">
        <v>395</v>
      </c>
      <c r="J103" s="132">
        <v>3.2</v>
      </c>
      <c r="K103" s="132">
        <v>1.4</v>
      </c>
      <c r="L103" s="132">
        <v>1.3</v>
      </c>
      <c r="M103" s="132"/>
      <c r="N103" s="132"/>
      <c r="O103" s="126">
        <f t="shared" ref="O103:O112" si="0">M103-L103</f>
        <v>-1.3</v>
      </c>
      <c r="P103" s="126"/>
      <c r="Q103" s="133" t="s">
        <v>354</v>
      </c>
    </row>
    <row r="104" spans="1:17" ht="12.75" customHeight="1" x14ac:dyDescent="0.2">
      <c r="A104" s="134">
        <v>1175</v>
      </c>
      <c r="B104" s="110">
        <v>1356</v>
      </c>
      <c r="C104" s="110">
        <v>1638</v>
      </c>
      <c r="D104" s="110" t="s">
        <v>609</v>
      </c>
      <c r="E104" s="110"/>
      <c r="F104" s="110"/>
      <c r="G104" s="110"/>
      <c r="H104" s="109"/>
      <c r="I104" s="135" t="s">
        <v>449</v>
      </c>
      <c r="J104" s="109">
        <v>1.2</v>
      </c>
      <c r="K104" s="109">
        <v>1.25</v>
      </c>
      <c r="L104" s="109">
        <v>1.1000000000000001</v>
      </c>
      <c r="M104" s="109"/>
      <c r="N104" s="109"/>
      <c r="O104" s="109">
        <f t="shared" si="0"/>
        <v>-1.1000000000000001</v>
      </c>
      <c r="P104" s="109"/>
      <c r="Q104" s="136" t="s">
        <v>490</v>
      </c>
    </row>
    <row r="105" spans="1:17" ht="12.75" customHeight="1" x14ac:dyDescent="0.2">
      <c r="A105" s="134">
        <v>554</v>
      </c>
      <c r="B105" s="110">
        <v>988</v>
      </c>
      <c r="C105" s="110">
        <v>1500</v>
      </c>
      <c r="D105" s="110" t="s">
        <v>609</v>
      </c>
      <c r="E105" s="110"/>
      <c r="F105" s="110"/>
      <c r="G105" s="110"/>
      <c r="H105" s="110"/>
      <c r="I105" s="137" t="s">
        <v>401</v>
      </c>
      <c r="J105" s="110">
        <v>2.6</v>
      </c>
      <c r="K105" s="110">
        <v>1.8</v>
      </c>
      <c r="L105" s="110">
        <v>1.25</v>
      </c>
      <c r="M105" s="110"/>
      <c r="N105" s="110"/>
      <c r="O105" s="109">
        <f t="shared" si="0"/>
        <v>-1.25</v>
      </c>
      <c r="P105" s="109"/>
      <c r="Q105" s="136" t="s">
        <v>98</v>
      </c>
    </row>
    <row r="106" spans="1:17" ht="12.75" customHeight="1" x14ac:dyDescent="0.2">
      <c r="A106" s="134">
        <v>1342</v>
      </c>
      <c r="B106" s="110">
        <v>1284</v>
      </c>
      <c r="C106" s="110">
        <v>1533</v>
      </c>
      <c r="D106" s="110" t="s">
        <v>609</v>
      </c>
      <c r="E106" s="110"/>
      <c r="F106" s="110"/>
      <c r="G106" s="110"/>
      <c r="H106" s="110"/>
      <c r="I106" s="137" t="s">
        <v>506</v>
      </c>
      <c r="J106" s="110">
        <v>1</v>
      </c>
      <c r="K106" s="110">
        <v>1.3</v>
      </c>
      <c r="L106" s="110">
        <v>1.2</v>
      </c>
      <c r="M106" s="110"/>
      <c r="N106" s="110"/>
      <c r="O106" s="109">
        <f t="shared" si="0"/>
        <v>-1.2</v>
      </c>
      <c r="P106" s="109"/>
      <c r="Q106" s="136" t="s">
        <v>63</v>
      </c>
    </row>
    <row r="107" spans="1:17" ht="12.75" customHeight="1" x14ac:dyDescent="0.2">
      <c r="A107" s="134" t="s">
        <v>58</v>
      </c>
      <c r="B107" s="110" t="s">
        <v>58</v>
      </c>
      <c r="C107" s="110">
        <v>1638</v>
      </c>
      <c r="D107" s="110" t="s">
        <v>609</v>
      </c>
      <c r="E107" s="110"/>
      <c r="F107" s="110"/>
      <c r="G107" s="110"/>
      <c r="H107" s="109"/>
      <c r="I107" s="135" t="s">
        <v>500</v>
      </c>
      <c r="J107" s="109" t="s">
        <v>58</v>
      </c>
      <c r="K107" s="109" t="s">
        <v>58</v>
      </c>
      <c r="L107" s="109">
        <v>1.1000000000000001</v>
      </c>
      <c r="M107" s="109"/>
      <c r="N107" s="109"/>
      <c r="O107" s="109">
        <f t="shared" si="0"/>
        <v>-1.1000000000000001</v>
      </c>
      <c r="P107" s="109"/>
      <c r="Q107" s="136" t="s">
        <v>283</v>
      </c>
    </row>
    <row r="108" spans="1:17" ht="12.75" customHeight="1" x14ac:dyDescent="0.2">
      <c r="A108" s="134">
        <v>589</v>
      </c>
      <c r="B108" s="110">
        <v>609</v>
      </c>
      <c r="C108" s="110">
        <v>1638</v>
      </c>
      <c r="D108" s="110" t="s">
        <v>609</v>
      </c>
      <c r="E108" s="110"/>
      <c r="F108" s="110"/>
      <c r="G108" s="110"/>
      <c r="H108" s="109"/>
      <c r="I108" s="135" t="s">
        <v>402</v>
      </c>
      <c r="J108" s="109">
        <v>2.5</v>
      </c>
      <c r="K108" s="109">
        <v>2.8</v>
      </c>
      <c r="L108" s="109">
        <v>1.1000000000000001</v>
      </c>
      <c r="M108" s="109"/>
      <c r="N108" s="109"/>
      <c r="O108" s="109">
        <f t="shared" si="0"/>
        <v>-1.1000000000000001</v>
      </c>
      <c r="P108" s="109"/>
      <c r="Q108" s="136" t="s">
        <v>170</v>
      </c>
    </row>
    <row r="109" spans="1:17" ht="12.75" customHeight="1" x14ac:dyDescent="0.2">
      <c r="A109" s="134">
        <v>868</v>
      </c>
      <c r="B109" s="110">
        <v>869</v>
      </c>
      <c r="C109" s="110">
        <v>1638</v>
      </c>
      <c r="D109" s="110" t="s">
        <v>609</v>
      </c>
      <c r="E109" s="110"/>
      <c r="F109" s="110"/>
      <c r="G109" s="110"/>
      <c r="H109" s="109"/>
      <c r="I109" s="135" t="s">
        <v>422</v>
      </c>
      <c r="J109" s="109">
        <v>1.75</v>
      </c>
      <c r="K109" s="109">
        <v>2</v>
      </c>
      <c r="L109" s="109">
        <v>1.1000000000000001</v>
      </c>
      <c r="M109" s="109"/>
      <c r="N109" s="109"/>
      <c r="O109" s="109">
        <f t="shared" si="0"/>
        <v>-1.1000000000000001</v>
      </c>
      <c r="P109" s="109"/>
      <c r="Q109" s="136" t="s">
        <v>98</v>
      </c>
    </row>
    <row r="110" spans="1:17" ht="12.75" customHeight="1" x14ac:dyDescent="0.2">
      <c r="A110" s="134">
        <v>1175</v>
      </c>
      <c r="B110" s="110">
        <v>1092</v>
      </c>
      <c r="C110" s="110">
        <v>1638</v>
      </c>
      <c r="D110" s="110" t="s">
        <v>609</v>
      </c>
      <c r="E110" s="110"/>
      <c r="F110" s="110"/>
      <c r="G110" s="110"/>
      <c r="H110" s="109"/>
      <c r="I110" s="135" t="s">
        <v>450</v>
      </c>
      <c r="J110" s="109">
        <v>1.2</v>
      </c>
      <c r="K110" s="109">
        <v>1.6</v>
      </c>
      <c r="L110" s="109">
        <v>1.1000000000000001</v>
      </c>
      <c r="M110" s="109"/>
      <c r="N110" s="109"/>
      <c r="O110" s="109">
        <f t="shared" si="0"/>
        <v>-1.1000000000000001</v>
      </c>
      <c r="P110" s="109"/>
      <c r="Q110" s="136" t="s">
        <v>477</v>
      </c>
    </row>
    <row r="111" spans="1:17" ht="12.75" customHeight="1" x14ac:dyDescent="0.2">
      <c r="A111" s="134">
        <v>1175</v>
      </c>
      <c r="B111" s="110">
        <v>1372</v>
      </c>
      <c r="C111" s="110">
        <v>1638</v>
      </c>
      <c r="D111" s="110" t="s">
        <v>609</v>
      </c>
      <c r="E111" s="110"/>
      <c r="F111" s="110"/>
      <c r="G111" s="110"/>
      <c r="H111" s="109"/>
      <c r="I111" s="135" t="s">
        <v>454</v>
      </c>
      <c r="J111" s="109">
        <v>1.2</v>
      </c>
      <c r="K111" s="109">
        <v>1.2</v>
      </c>
      <c r="L111" s="109">
        <v>1.1000000000000001</v>
      </c>
      <c r="M111" s="109"/>
      <c r="N111" s="109"/>
      <c r="O111" s="109">
        <f t="shared" si="0"/>
        <v>-1.1000000000000001</v>
      </c>
      <c r="P111" s="109"/>
      <c r="Q111" s="136" t="s">
        <v>63</v>
      </c>
    </row>
    <row r="112" spans="1:17" ht="12.75" customHeight="1" thickBot="1" x14ac:dyDescent="0.25">
      <c r="A112" s="183">
        <v>974</v>
      </c>
      <c r="B112" s="184">
        <v>1284</v>
      </c>
      <c r="C112" s="184">
        <v>1741</v>
      </c>
      <c r="D112" s="184" t="s">
        <v>609</v>
      </c>
      <c r="E112" s="184"/>
      <c r="F112" s="184"/>
      <c r="G112" s="184"/>
      <c r="H112" s="174"/>
      <c r="I112" s="175" t="s">
        <v>430</v>
      </c>
      <c r="J112" s="174">
        <v>1.5</v>
      </c>
      <c r="K112" s="174">
        <v>1.3</v>
      </c>
      <c r="L112" s="174">
        <v>1</v>
      </c>
      <c r="M112" s="174"/>
      <c r="N112" s="174"/>
      <c r="O112" s="174">
        <f t="shared" si="0"/>
        <v>-1</v>
      </c>
      <c r="P112" s="174"/>
      <c r="Q112" s="185" t="s">
        <v>177</v>
      </c>
    </row>
    <row r="113" spans="1:17" ht="12.75" customHeight="1" x14ac:dyDescent="0.2">
      <c r="A113" s="89"/>
      <c r="B113" s="88"/>
      <c r="C113" s="88"/>
      <c r="D113" s="88"/>
      <c r="E113" s="88"/>
      <c r="F113" s="88"/>
      <c r="G113" s="88"/>
      <c r="H113" s="163"/>
      <c r="I113" s="5"/>
      <c r="J113" s="163"/>
      <c r="K113" s="163"/>
      <c r="L113" s="163"/>
      <c r="M113" s="163"/>
      <c r="N113" s="163"/>
      <c r="O113" s="163"/>
      <c r="P113" s="163"/>
      <c r="Q113" s="67"/>
    </row>
    <row r="114" spans="1:17" ht="12.75" customHeight="1" thickBot="1" x14ac:dyDescent="0.25">
      <c r="A114" s="89" t="s">
        <v>545</v>
      </c>
      <c r="B114" s="150"/>
      <c r="C114" s="150"/>
      <c r="D114" s="150"/>
      <c r="E114" s="150"/>
      <c r="F114" s="150"/>
      <c r="G114" s="150"/>
      <c r="H114" s="151"/>
      <c r="I114" s="152"/>
      <c r="J114" s="151"/>
      <c r="K114" s="151"/>
      <c r="L114" s="151"/>
      <c r="M114" s="151"/>
      <c r="N114" s="151"/>
      <c r="O114" s="151"/>
      <c r="P114" s="151"/>
      <c r="Q114" s="153"/>
    </row>
    <row r="115" spans="1:17" ht="12.75" customHeight="1" x14ac:dyDescent="0.2">
      <c r="A115" s="138">
        <v>868</v>
      </c>
      <c r="B115" s="139">
        <v>687</v>
      </c>
      <c r="C115" s="139" t="s">
        <v>609</v>
      </c>
      <c r="D115" s="139"/>
      <c r="E115" s="139"/>
      <c r="F115" s="139"/>
      <c r="G115" s="139"/>
      <c r="H115" s="139"/>
      <c r="I115" s="140" t="s">
        <v>421</v>
      </c>
      <c r="J115" s="139">
        <v>1.75</v>
      </c>
      <c r="K115" s="139">
        <v>2.5</v>
      </c>
      <c r="L115" s="139"/>
      <c r="M115" s="139"/>
      <c r="N115" s="139"/>
      <c r="O115" s="139"/>
      <c r="P115" s="139"/>
      <c r="Q115" s="141" t="s">
        <v>465</v>
      </c>
    </row>
    <row r="116" spans="1:17" ht="12.75" customHeight="1" x14ac:dyDescent="0.2">
      <c r="A116" s="142">
        <v>670</v>
      </c>
      <c r="B116" s="143">
        <v>869</v>
      </c>
      <c r="C116" s="143" t="s">
        <v>609</v>
      </c>
      <c r="D116" s="143"/>
      <c r="E116" s="143"/>
      <c r="F116" s="143"/>
      <c r="G116" s="143"/>
      <c r="H116" s="143"/>
      <c r="I116" s="144" t="s">
        <v>409</v>
      </c>
      <c r="J116" s="143">
        <v>2.2000000000000002</v>
      </c>
      <c r="K116" s="143">
        <v>2</v>
      </c>
      <c r="L116" s="143"/>
      <c r="M116" s="143"/>
      <c r="N116" s="143"/>
      <c r="O116" s="143"/>
      <c r="P116" s="143"/>
      <c r="Q116" s="145" t="s">
        <v>493</v>
      </c>
    </row>
    <row r="117" spans="1:17" ht="12.75" customHeight="1" x14ac:dyDescent="0.2">
      <c r="A117" s="142">
        <v>792</v>
      </c>
      <c r="B117" s="143">
        <v>931</v>
      </c>
      <c r="C117" s="143" t="s">
        <v>609</v>
      </c>
      <c r="D117" s="143"/>
      <c r="E117" s="143"/>
      <c r="F117" s="143"/>
      <c r="G117" s="143"/>
      <c r="H117" s="143"/>
      <c r="I117" s="144" t="s">
        <v>416</v>
      </c>
      <c r="J117" s="143">
        <v>1.9</v>
      </c>
      <c r="K117" s="143">
        <v>1.9</v>
      </c>
      <c r="L117" s="143"/>
      <c r="M117" s="143"/>
      <c r="N117" s="143"/>
      <c r="O117" s="143"/>
      <c r="P117" s="143"/>
      <c r="Q117" s="145" t="s">
        <v>492</v>
      </c>
    </row>
    <row r="118" spans="1:17" ht="12.75" customHeight="1" x14ac:dyDescent="0.2">
      <c r="A118" s="142">
        <v>831</v>
      </c>
      <c r="B118" s="143">
        <v>931</v>
      </c>
      <c r="C118" s="143" t="s">
        <v>609</v>
      </c>
      <c r="D118" s="143"/>
      <c r="E118" s="143"/>
      <c r="F118" s="143"/>
      <c r="G118" s="143"/>
      <c r="H118" s="143"/>
      <c r="I118" s="144" t="s">
        <v>419</v>
      </c>
      <c r="J118" s="143">
        <v>1.8</v>
      </c>
      <c r="K118" s="143">
        <v>1.9</v>
      </c>
      <c r="L118" s="143"/>
      <c r="M118" s="143"/>
      <c r="N118" s="143"/>
      <c r="O118" s="143"/>
      <c r="P118" s="143"/>
      <c r="Q118" s="145" t="s">
        <v>170</v>
      </c>
    </row>
    <row r="119" spans="1:17" ht="12.75" customHeight="1" x14ac:dyDescent="0.2">
      <c r="A119" s="142">
        <v>1031</v>
      </c>
      <c r="B119" s="143">
        <v>1046</v>
      </c>
      <c r="C119" s="143" t="s">
        <v>609</v>
      </c>
      <c r="D119" s="143"/>
      <c r="E119" s="143"/>
      <c r="F119" s="143"/>
      <c r="G119" s="143"/>
      <c r="H119" s="143"/>
      <c r="I119" s="144" t="s">
        <v>435</v>
      </c>
      <c r="J119" s="143">
        <v>1.4</v>
      </c>
      <c r="K119" s="143">
        <v>1.7</v>
      </c>
      <c r="L119" s="143"/>
      <c r="M119" s="143"/>
      <c r="N119" s="143"/>
      <c r="O119" s="143"/>
      <c r="P119" s="143"/>
      <c r="Q119" s="145" t="s">
        <v>474</v>
      </c>
    </row>
    <row r="120" spans="1:17" ht="12.75" customHeight="1" x14ac:dyDescent="0.2">
      <c r="A120" s="142">
        <v>1250</v>
      </c>
      <c r="B120" s="143">
        <v>1046</v>
      </c>
      <c r="C120" s="143" t="s">
        <v>609</v>
      </c>
      <c r="D120" s="143"/>
      <c r="E120" s="143"/>
      <c r="F120" s="143"/>
      <c r="G120" s="143"/>
      <c r="H120" s="143"/>
      <c r="I120" s="144" t="s">
        <v>459</v>
      </c>
      <c r="J120" s="143">
        <v>1.1499999999999999</v>
      </c>
      <c r="K120" s="143">
        <v>1.7</v>
      </c>
      <c r="L120" s="143"/>
      <c r="M120" s="143"/>
      <c r="N120" s="143"/>
      <c r="O120" s="143"/>
      <c r="P120" s="143"/>
      <c r="Q120" s="145" t="s">
        <v>480</v>
      </c>
    </row>
    <row r="121" spans="1:17" ht="12.75" customHeight="1" x14ac:dyDescent="0.2">
      <c r="A121" s="142">
        <v>1088</v>
      </c>
      <c r="B121" s="143">
        <v>1154</v>
      </c>
      <c r="C121" s="143" t="s">
        <v>609</v>
      </c>
      <c r="D121" s="143"/>
      <c r="E121" s="143"/>
      <c r="F121" s="143"/>
      <c r="G121" s="143"/>
      <c r="H121" s="143"/>
      <c r="I121" s="144" t="s">
        <v>436</v>
      </c>
      <c r="J121" s="143">
        <v>1.35</v>
      </c>
      <c r="K121" s="143">
        <v>1.5</v>
      </c>
      <c r="L121" s="143"/>
      <c r="M121" s="143"/>
      <c r="N121" s="143"/>
      <c r="O121" s="143"/>
      <c r="P121" s="143"/>
      <c r="Q121" s="145" t="s">
        <v>469</v>
      </c>
    </row>
    <row r="122" spans="1:17" ht="12.75" customHeight="1" x14ac:dyDescent="0.2">
      <c r="A122" s="142">
        <v>1268</v>
      </c>
      <c r="B122" s="143">
        <v>1210</v>
      </c>
      <c r="C122" s="143" t="s">
        <v>609</v>
      </c>
      <c r="D122" s="143"/>
      <c r="E122" s="143"/>
      <c r="F122" s="143"/>
      <c r="G122" s="143"/>
      <c r="H122" s="143"/>
      <c r="I122" s="144" t="s">
        <v>502</v>
      </c>
      <c r="J122" s="143">
        <v>1.1000000000000001</v>
      </c>
      <c r="K122" s="143">
        <v>1.4</v>
      </c>
      <c r="L122" s="143"/>
      <c r="M122" s="143"/>
      <c r="N122" s="143"/>
      <c r="O122" s="143"/>
      <c r="P122" s="143"/>
      <c r="Q122" s="145" t="s">
        <v>511</v>
      </c>
    </row>
    <row r="123" spans="1:17" ht="12.75" customHeight="1" x14ac:dyDescent="0.2">
      <c r="A123" s="142">
        <v>1268</v>
      </c>
      <c r="B123" s="143">
        <v>1210</v>
      </c>
      <c r="C123" s="143" t="s">
        <v>609</v>
      </c>
      <c r="D123" s="143"/>
      <c r="E123" s="143"/>
      <c r="F123" s="143"/>
      <c r="G123" s="143"/>
      <c r="H123" s="143"/>
      <c r="I123" s="144" t="s">
        <v>462</v>
      </c>
      <c r="J123" s="143">
        <v>1.1000000000000001</v>
      </c>
      <c r="K123" s="143">
        <v>1.4</v>
      </c>
      <c r="L123" s="143"/>
      <c r="M123" s="143"/>
      <c r="N123" s="143"/>
      <c r="O123" s="143"/>
      <c r="P123" s="143"/>
      <c r="Q123" s="145" t="s">
        <v>466</v>
      </c>
    </row>
    <row r="124" spans="1:17" ht="12.75" customHeight="1" x14ac:dyDescent="0.2">
      <c r="A124" s="142" t="s">
        <v>58</v>
      </c>
      <c r="B124" s="143">
        <v>1372</v>
      </c>
      <c r="C124" s="143" t="s">
        <v>609</v>
      </c>
      <c r="D124" s="143"/>
      <c r="E124" s="143"/>
      <c r="F124" s="143"/>
      <c r="G124" s="143"/>
      <c r="H124" s="143"/>
      <c r="I124" s="144" t="s">
        <v>603</v>
      </c>
      <c r="J124" s="143" t="s">
        <v>58</v>
      </c>
      <c r="K124" s="143">
        <v>1.2</v>
      </c>
      <c r="L124" s="143"/>
      <c r="M124" s="143"/>
      <c r="N124" s="143"/>
      <c r="O124" s="143"/>
      <c r="P124" s="143"/>
      <c r="Q124" s="145"/>
    </row>
    <row r="125" spans="1:17" ht="12.75" customHeight="1" x14ac:dyDescent="0.2">
      <c r="A125" s="142">
        <v>1088</v>
      </c>
      <c r="B125" s="143">
        <v>1372</v>
      </c>
      <c r="C125" s="143" t="s">
        <v>609</v>
      </c>
      <c r="D125" s="143"/>
      <c r="E125" s="143"/>
      <c r="F125" s="143"/>
      <c r="G125" s="143"/>
      <c r="H125" s="143"/>
      <c r="I125" s="144" t="s">
        <v>440</v>
      </c>
      <c r="J125" s="143">
        <v>1.35</v>
      </c>
      <c r="K125" s="143">
        <v>1.2</v>
      </c>
      <c r="L125" s="143"/>
      <c r="M125" s="143"/>
      <c r="N125" s="143"/>
      <c r="O125" s="143"/>
      <c r="P125" s="143"/>
      <c r="Q125" s="145" t="s">
        <v>24</v>
      </c>
    </row>
    <row r="126" spans="1:17" ht="12.75" customHeight="1" x14ac:dyDescent="0.2">
      <c r="A126" s="142">
        <v>1088</v>
      </c>
      <c r="B126" s="143">
        <v>1372</v>
      </c>
      <c r="C126" s="143" t="s">
        <v>609</v>
      </c>
      <c r="D126" s="143"/>
      <c r="E126" s="143"/>
      <c r="F126" s="143"/>
      <c r="G126" s="143"/>
      <c r="H126" s="143"/>
      <c r="I126" s="144" t="s">
        <v>437</v>
      </c>
      <c r="J126" s="143">
        <v>1.35</v>
      </c>
      <c r="K126" s="143">
        <v>1.2</v>
      </c>
      <c r="L126" s="143"/>
      <c r="M126" s="143"/>
      <c r="N126" s="143"/>
      <c r="O126" s="143"/>
      <c r="P126" s="143"/>
      <c r="Q126" s="145" t="s">
        <v>489</v>
      </c>
    </row>
    <row r="127" spans="1:17" ht="12.75" customHeight="1" x14ac:dyDescent="0.2">
      <c r="A127" s="142">
        <v>1088</v>
      </c>
      <c r="B127" s="143">
        <v>1372</v>
      </c>
      <c r="C127" s="143" t="s">
        <v>609</v>
      </c>
      <c r="D127" s="143"/>
      <c r="E127" s="143"/>
      <c r="F127" s="143"/>
      <c r="G127" s="143"/>
      <c r="H127" s="143"/>
      <c r="I127" s="144" t="s">
        <v>439</v>
      </c>
      <c r="J127" s="143">
        <v>1.35</v>
      </c>
      <c r="K127" s="143">
        <v>1.2</v>
      </c>
      <c r="L127" s="143"/>
      <c r="M127" s="143"/>
      <c r="N127" s="143"/>
      <c r="O127" s="143"/>
      <c r="P127" s="143"/>
      <c r="Q127" s="145" t="s">
        <v>489</v>
      </c>
    </row>
    <row r="128" spans="1:17" ht="12.75" customHeight="1" x14ac:dyDescent="0.2">
      <c r="A128" s="142">
        <v>1088</v>
      </c>
      <c r="B128" s="143">
        <v>1372</v>
      </c>
      <c r="C128" s="143" t="s">
        <v>609</v>
      </c>
      <c r="D128" s="143"/>
      <c r="E128" s="143"/>
      <c r="F128" s="143"/>
      <c r="G128" s="143"/>
      <c r="H128" s="143"/>
      <c r="I128" s="144" t="s">
        <v>438</v>
      </c>
      <c r="J128" s="143">
        <v>1.35</v>
      </c>
      <c r="K128" s="143">
        <v>1.2</v>
      </c>
      <c r="L128" s="143"/>
      <c r="M128" s="143"/>
      <c r="N128" s="143"/>
      <c r="O128" s="143"/>
      <c r="P128" s="143"/>
      <c r="Q128" s="145" t="s">
        <v>489</v>
      </c>
    </row>
    <row r="129" spans="1:17" ht="12.75" customHeight="1" x14ac:dyDescent="0.2">
      <c r="A129" s="142" t="s">
        <v>58</v>
      </c>
      <c r="B129" s="143">
        <v>1442</v>
      </c>
      <c r="C129" s="143" t="s">
        <v>609</v>
      </c>
      <c r="D129" s="143"/>
      <c r="E129" s="143"/>
      <c r="F129" s="143"/>
      <c r="G129" s="143"/>
      <c r="H129" s="143"/>
      <c r="I129" s="144" t="s">
        <v>606</v>
      </c>
      <c r="J129" s="143" t="s">
        <v>58</v>
      </c>
      <c r="K129" s="143">
        <v>1.1499999999999999</v>
      </c>
      <c r="L129" s="143"/>
      <c r="M129" s="143"/>
      <c r="N129" s="143"/>
      <c r="O129" s="143"/>
      <c r="P129" s="143"/>
      <c r="Q129" s="145"/>
    </row>
    <row r="130" spans="1:17" ht="12.75" customHeight="1" x14ac:dyDescent="0.2">
      <c r="A130" s="142" t="s">
        <v>58</v>
      </c>
      <c r="B130" s="143">
        <v>1442</v>
      </c>
      <c r="C130" s="143" t="s">
        <v>609</v>
      </c>
      <c r="D130" s="143"/>
      <c r="E130" s="143"/>
      <c r="F130" s="143"/>
      <c r="G130" s="143"/>
      <c r="H130" s="143"/>
      <c r="I130" s="144" t="s">
        <v>605</v>
      </c>
      <c r="J130" s="143" t="s">
        <v>58</v>
      </c>
      <c r="K130" s="143">
        <v>1.1499999999999999</v>
      </c>
      <c r="L130" s="143"/>
      <c r="M130" s="143"/>
      <c r="N130" s="143"/>
      <c r="O130" s="143"/>
      <c r="P130" s="143"/>
      <c r="Q130" s="145"/>
    </row>
    <row r="131" spans="1:17" ht="12.75" customHeight="1" x14ac:dyDescent="0.2">
      <c r="A131" s="142">
        <v>1031</v>
      </c>
      <c r="B131" s="143">
        <v>1442</v>
      </c>
      <c r="C131" s="143" t="s">
        <v>609</v>
      </c>
      <c r="D131" s="143"/>
      <c r="E131" s="143"/>
      <c r="F131" s="143"/>
      <c r="G131" s="143"/>
      <c r="H131" s="143"/>
      <c r="I131" s="144" t="s">
        <v>434</v>
      </c>
      <c r="J131" s="143">
        <v>1.4</v>
      </c>
      <c r="K131" s="143">
        <v>1.1499999999999999</v>
      </c>
      <c r="L131" s="143"/>
      <c r="M131" s="143"/>
      <c r="N131" s="143"/>
      <c r="O131" s="143"/>
      <c r="P131" s="143"/>
      <c r="Q131" s="145" t="s">
        <v>63</v>
      </c>
    </row>
    <row r="132" spans="1:17" ht="12.75" customHeight="1" x14ac:dyDescent="0.2">
      <c r="A132" s="142">
        <v>882</v>
      </c>
      <c r="B132" s="143">
        <v>1465</v>
      </c>
      <c r="C132" s="143" t="s">
        <v>609</v>
      </c>
      <c r="D132" s="143"/>
      <c r="E132" s="143"/>
      <c r="F132" s="143"/>
      <c r="G132" s="143"/>
      <c r="H132" s="143"/>
      <c r="I132" s="144" t="s">
        <v>425</v>
      </c>
      <c r="J132" s="143">
        <v>1.7</v>
      </c>
      <c r="K132" s="143">
        <v>1.1000000000000001</v>
      </c>
      <c r="L132" s="143"/>
      <c r="M132" s="143"/>
      <c r="N132" s="143"/>
      <c r="O132" s="143"/>
      <c r="P132" s="143"/>
      <c r="Q132" s="145" t="s">
        <v>493</v>
      </c>
    </row>
    <row r="133" spans="1:17" ht="12.75" customHeight="1" x14ac:dyDescent="0.2">
      <c r="A133" s="142">
        <v>1088</v>
      </c>
      <c r="B133" s="143">
        <v>1465</v>
      </c>
      <c r="C133" s="143" t="s">
        <v>609</v>
      </c>
      <c r="D133" s="143"/>
      <c r="E133" s="143"/>
      <c r="F133" s="143"/>
      <c r="G133" s="143"/>
      <c r="H133" s="143"/>
      <c r="I133" s="144" t="s">
        <v>441</v>
      </c>
      <c r="J133" s="143">
        <v>1.35</v>
      </c>
      <c r="K133" s="143">
        <v>1.1000000000000001</v>
      </c>
      <c r="L133" s="143"/>
      <c r="M133" s="143"/>
      <c r="N133" s="143"/>
      <c r="O133" s="143"/>
      <c r="P133" s="143"/>
      <c r="Q133" s="145" t="s">
        <v>479</v>
      </c>
    </row>
    <row r="134" spans="1:17" ht="12.75" customHeight="1" x14ac:dyDescent="0.2">
      <c r="A134" s="142">
        <v>1088</v>
      </c>
      <c r="B134" s="143">
        <v>1465</v>
      </c>
      <c r="C134" s="143" t="s">
        <v>609</v>
      </c>
      <c r="D134" s="143"/>
      <c r="E134" s="143"/>
      <c r="F134" s="143"/>
      <c r="G134" s="143"/>
      <c r="H134" s="143"/>
      <c r="I134" s="144" t="s">
        <v>442</v>
      </c>
      <c r="J134" s="143">
        <v>1.35</v>
      </c>
      <c r="K134" s="143">
        <v>1.1000000000000001</v>
      </c>
      <c r="L134" s="143"/>
      <c r="M134" s="143"/>
      <c r="N134" s="143"/>
      <c r="O134" s="143"/>
      <c r="P134" s="143"/>
      <c r="Q134" s="145" t="s">
        <v>479</v>
      </c>
    </row>
    <row r="135" spans="1:17" ht="12.75" customHeight="1" x14ac:dyDescent="0.2">
      <c r="A135" s="142">
        <v>1161</v>
      </c>
      <c r="B135" s="143">
        <v>1465</v>
      </c>
      <c r="C135" s="143" t="s">
        <v>609</v>
      </c>
      <c r="D135" s="143"/>
      <c r="E135" s="143"/>
      <c r="F135" s="143"/>
      <c r="G135" s="143"/>
      <c r="H135" s="143"/>
      <c r="I135" s="144" t="s">
        <v>446</v>
      </c>
      <c r="J135" s="143">
        <v>1.25</v>
      </c>
      <c r="K135" s="143">
        <v>1.1000000000000001</v>
      </c>
      <c r="L135" s="143"/>
      <c r="M135" s="143"/>
      <c r="N135" s="143"/>
      <c r="O135" s="143"/>
      <c r="P135" s="143"/>
      <c r="Q135" s="145" t="s">
        <v>283</v>
      </c>
    </row>
    <row r="136" spans="1:17" ht="12.75" customHeight="1" x14ac:dyDescent="0.2">
      <c r="A136" s="142" t="s">
        <v>58</v>
      </c>
      <c r="B136" s="143">
        <v>1565</v>
      </c>
      <c r="C136" s="143" t="s">
        <v>609</v>
      </c>
      <c r="D136" s="143"/>
      <c r="E136" s="143"/>
      <c r="F136" s="143"/>
      <c r="G136" s="143"/>
      <c r="H136" s="143"/>
      <c r="I136" s="144" t="s">
        <v>608</v>
      </c>
      <c r="J136" s="143" t="s">
        <v>58</v>
      </c>
      <c r="K136" s="143">
        <v>1</v>
      </c>
      <c r="L136" s="143"/>
      <c r="M136" s="143"/>
      <c r="N136" s="143"/>
      <c r="O136" s="143"/>
      <c r="P136" s="143"/>
      <c r="Q136" s="145"/>
    </row>
    <row r="137" spans="1:17" ht="12.75" customHeight="1" x14ac:dyDescent="0.2">
      <c r="A137" s="142">
        <v>1161</v>
      </c>
      <c r="B137" s="143">
        <v>1565</v>
      </c>
      <c r="C137" s="143" t="s">
        <v>609</v>
      </c>
      <c r="D137" s="143"/>
      <c r="E137" s="143"/>
      <c r="F137" s="143"/>
      <c r="G137" s="143"/>
      <c r="H137" s="143"/>
      <c r="I137" s="144" t="s">
        <v>445</v>
      </c>
      <c r="J137" s="143">
        <v>1.25</v>
      </c>
      <c r="K137" s="143">
        <v>1</v>
      </c>
      <c r="L137" s="143"/>
      <c r="M137" s="143"/>
      <c r="N137" s="143"/>
      <c r="O137" s="143"/>
      <c r="P137" s="143"/>
      <c r="Q137" s="145" t="s">
        <v>490</v>
      </c>
    </row>
    <row r="138" spans="1:17" ht="12.75" customHeight="1" x14ac:dyDescent="0.2">
      <c r="A138" s="142">
        <v>1268</v>
      </c>
      <c r="B138" s="143">
        <v>1565</v>
      </c>
      <c r="C138" s="143" t="s">
        <v>609</v>
      </c>
      <c r="D138" s="143"/>
      <c r="E138" s="143"/>
      <c r="F138" s="143"/>
      <c r="G138" s="143"/>
      <c r="H138" s="143"/>
      <c r="I138" s="144" t="s">
        <v>461</v>
      </c>
      <c r="J138" s="143">
        <v>1.1000000000000001</v>
      </c>
      <c r="K138" s="143">
        <v>1</v>
      </c>
      <c r="L138" s="143"/>
      <c r="M138" s="143"/>
      <c r="N138" s="143"/>
      <c r="O138" s="143"/>
      <c r="P138" s="143"/>
      <c r="Q138" s="145" t="s">
        <v>71</v>
      </c>
    </row>
    <row r="139" spans="1:17" ht="12.75" customHeight="1" x14ac:dyDescent="0.2">
      <c r="A139" s="142">
        <v>1268</v>
      </c>
      <c r="B139" s="143">
        <v>1565</v>
      </c>
      <c r="C139" s="143" t="s">
        <v>609</v>
      </c>
      <c r="D139" s="143"/>
      <c r="E139" s="143"/>
      <c r="F139" s="143"/>
      <c r="G139" s="143"/>
      <c r="H139" s="143"/>
      <c r="I139" s="144" t="s">
        <v>505</v>
      </c>
      <c r="J139" s="143">
        <v>1.1000000000000001</v>
      </c>
      <c r="K139" s="143">
        <v>1</v>
      </c>
      <c r="L139" s="143"/>
      <c r="M139" s="143"/>
      <c r="N139" s="143"/>
      <c r="O139" s="143"/>
      <c r="P139" s="143"/>
      <c r="Q139" s="145" t="s">
        <v>71</v>
      </c>
    </row>
    <row r="140" spans="1:17" ht="12.75" customHeight="1" thickBot="1" x14ac:dyDescent="0.25">
      <c r="A140" s="146">
        <v>1342</v>
      </c>
      <c r="B140" s="147">
        <v>1565</v>
      </c>
      <c r="C140" s="147" t="s">
        <v>609</v>
      </c>
      <c r="D140" s="147"/>
      <c r="E140" s="147"/>
      <c r="F140" s="147"/>
      <c r="G140" s="147"/>
      <c r="H140" s="147"/>
      <c r="I140" s="148" t="s">
        <v>509</v>
      </c>
      <c r="J140" s="147">
        <v>1</v>
      </c>
      <c r="K140" s="147">
        <v>1</v>
      </c>
      <c r="L140" s="147"/>
      <c r="M140" s="147"/>
      <c r="N140" s="147"/>
      <c r="O140" s="147"/>
      <c r="P140" s="147"/>
      <c r="Q140" s="149" t="s">
        <v>192</v>
      </c>
    </row>
    <row r="141" spans="1:17" ht="12.75" customHeight="1" x14ac:dyDescent="0.2">
      <c r="A141" s="88"/>
      <c r="B141" s="88"/>
      <c r="C141" s="88"/>
      <c r="D141" s="88"/>
      <c r="E141" s="88"/>
      <c r="F141" s="88"/>
      <c r="G141" s="88"/>
      <c r="H141" s="88"/>
      <c r="I141" s="67"/>
      <c r="J141" s="88"/>
      <c r="K141" s="88"/>
      <c r="L141" s="88"/>
      <c r="M141" s="88"/>
      <c r="N141" s="88"/>
      <c r="O141" s="88"/>
      <c r="P141" s="88"/>
      <c r="Q141" s="67"/>
    </row>
    <row r="142" spans="1:17" ht="12.75" customHeight="1" thickBot="1" x14ac:dyDescent="0.25">
      <c r="A142" s="89" t="s">
        <v>525</v>
      </c>
      <c r="B142" s="88"/>
      <c r="C142" s="88"/>
      <c r="D142" s="88"/>
      <c r="E142" s="88"/>
      <c r="F142" s="88"/>
      <c r="G142" s="88"/>
      <c r="H142" s="88"/>
      <c r="I142" s="67"/>
      <c r="J142" s="88"/>
      <c r="K142" s="88"/>
      <c r="L142" s="88"/>
      <c r="M142" s="88"/>
      <c r="N142" s="88"/>
      <c r="O142" s="88"/>
      <c r="P142" s="88"/>
      <c r="Q142" s="67"/>
    </row>
    <row r="143" spans="1:17" ht="12.75" customHeight="1" x14ac:dyDescent="0.2">
      <c r="A143" s="104">
        <v>1268</v>
      </c>
      <c r="B143" s="105" t="s">
        <v>609</v>
      </c>
      <c r="C143" s="105"/>
      <c r="D143" s="105"/>
      <c r="E143" s="105"/>
      <c r="F143" s="105"/>
      <c r="G143" s="105"/>
      <c r="H143" s="105"/>
      <c r="I143" s="32" t="s">
        <v>500</v>
      </c>
      <c r="J143" s="105">
        <v>1.1000000000000001</v>
      </c>
      <c r="K143" s="105" t="s">
        <v>340</v>
      </c>
      <c r="L143" s="105"/>
      <c r="M143" s="105"/>
      <c r="N143" s="105"/>
      <c r="O143" s="105"/>
      <c r="P143" s="105"/>
      <c r="Q143" s="34" t="s">
        <v>283</v>
      </c>
    </row>
    <row r="144" spans="1:17" ht="12.75" customHeight="1" x14ac:dyDescent="0.2">
      <c r="A144" s="93">
        <v>882</v>
      </c>
      <c r="B144" s="94" t="s">
        <v>609</v>
      </c>
      <c r="C144" s="94"/>
      <c r="D144" s="94"/>
      <c r="E144" s="94"/>
      <c r="F144" s="94"/>
      <c r="G144" s="94"/>
      <c r="H144" s="94"/>
      <c r="I144" s="36" t="s">
        <v>426</v>
      </c>
      <c r="J144" s="94">
        <v>1.7</v>
      </c>
      <c r="K144" s="94" t="s">
        <v>340</v>
      </c>
      <c r="L144" s="94"/>
      <c r="M144" s="94"/>
      <c r="N144" s="94"/>
      <c r="O144" s="94"/>
      <c r="P144" s="94"/>
      <c r="Q144" s="38" t="s">
        <v>146</v>
      </c>
    </row>
    <row r="145" spans="1:17" ht="12.75" customHeight="1" x14ac:dyDescent="0.2">
      <c r="A145" s="93">
        <v>1107</v>
      </c>
      <c r="B145" s="94" t="s">
        <v>609</v>
      </c>
      <c r="C145" s="94"/>
      <c r="D145" s="94"/>
      <c r="E145" s="94"/>
      <c r="F145" s="94"/>
      <c r="G145" s="94"/>
      <c r="H145" s="94"/>
      <c r="I145" s="36" t="s">
        <v>443</v>
      </c>
      <c r="J145" s="94">
        <v>1.3</v>
      </c>
      <c r="K145" s="94" t="s">
        <v>340</v>
      </c>
      <c r="L145" s="94"/>
      <c r="M145" s="94"/>
      <c r="N145" s="94"/>
      <c r="O145" s="94"/>
      <c r="P145" s="94"/>
      <c r="Q145" s="38" t="s">
        <v>481</v>
      </c>
    </row>
    <row r="146" spans="1:17" ht="12.75" customHeight="1" x14ac:dyDescent="0.2">
      <c r="A146" s="93">
        <v>670</v>
      </c>
      <c r="B146" s="94" t="s">
        <v>609</v>
      </c>
      <c r="C146" s="94"/>
      <c r="D146" s="94"/>
      <c r="E146" s="94"/>
      <c r="F146" s="94"/>
      <c r="G146" s="94"/>
      <c r="H146" s="94"/>
      <c r="I146" s="36" t="s">
        <v>408</v>
      </c>
      <c r="J146" s="94">
        <v>2.2000000000000002</v>
      </c>
      <c r="K146" s="94" t="s">
        <v>340</v>
      </c>
      <c r="L146" s="94"/>
      <c r="M146" s="94"/>
      <c r="N146" s="94"/>
      <c r="O146" s="94"/>
      <c r="P146" s="94"/>
      <c r="Q146" s="38" t="s">
        <v>470</v>
      </c>
    </row>
    <row r="147" spans="1:17" ht="12.75" customHeight="1" x14ac:dyDescent="0.2">
      <c r="A147" s="93">
        <v>1342</v>
      </c>
      <c r="B147" s="94" t="s">
        <v>609</v>
      </c>
      <c r="C147" s="94"/>
      <c r="D147" s="94"/>
      <c r="E147" s="94"/>
      <c r="F147" s="94"/>
      <c r="G147" s="94"/>
      <c r="H147" s="94"/>
      <c r="I147" s="36" t="s">
        <v>508</v>
      </c>
      <c r="J147" s="94">
        <v>1</v>
      </c>
      <c r="K147" s="94" t="s">
        <v>340</v>
      </c>
      <c r="L147" s="94"/>
      <c r="M147" s="94"/>
      <c r="N147" s="94"/>
      <c r="O147" s="94"/>
      <c r="P147" s="94"/>
      <c r="Q147" s="38" t="s">
        <v>212</v>
      </c>
    </row>
    <row r="148" spans="1:17" ht="12.75" customHeight="1" x14ac:dyDescent="0.2">
      <c r="A148" s="93">
        <v>974</v>
      </c>
      <c r="B148" s="94" t="s">
        <v>609</v>
      </c>
      <c r="C148" s="94"/>
      <c r="D148" s="94"/>
      <c r="E148" s="94"/>
      <c r="F148" s="94"/>
      <c r="G148" s="94"/>
      <c r="H148" s="94"/>
      <c r="I148" s="36" t="s">
        <v>428</v>
      </c>
      <c r="J148" s="94">
        <v>1.5</v>
      </c>
      <c r="K148" s="94" t="s">
        <v>340</v>
      </c>
      <c r="L148" s="94"/>
      <c r="M148" s="94"/>
      <c r="N148" s="94"/>
      <c r="O148" s="94"/>
      <c r="P148" s="94"/>
      <c r="Q148" s="38" t="s">
        <v>471</v>
      </c>
    </row>
    <row r="149" spans="1:17" ht="12.75" customHeight="1" x14ac:dyDescent="0.2">
      <c r="A149" s="93">
        <v>831</v>
      </c>
      <c r="B149" s="94" t="s">
        <v>609</v>
      </c>
      <c r="C149" s="94"/>
      <c r="D149" s="94"/>
      <c r="E149" s="94"/>
      <c r="F149" s="94"/>
      <c r="G149" s="94"/>
      <c r="H149" s="94"/>
      <c r="I149" s="36" t="s">
        <v>420</v>
      </c>
      <c r="J149" s="94">
        <v>1.8</v>
      </c>
      <c r="K149" s="94" t="s">
        <v>340</v>
      </c>
      <c r="L149" s="94"/>
      <c r="M149" s="94"/>
      <c r="N149" s="94"/>
      <c r="O149" s="94"/>
      <c r="P149" s="94"/>
      <c r="Q149" s="38" t="s">
        <v>492</v>
      </c>
    </row>
    <row r="150" spans="1:17" ht="12.75" customHeight="1" x14ac:dyDescent="0.2">
      <c r="A150" s="93">
        <v>1107</v>
      </c>
      <c r="B150" s="94" t="s">
        <v>609</v>
      </c>
      <c r="C150" s="94"/>
      <c r="D150" s="94"/>
      <c r="E150" s="94"/>
      <c r="F150" s="94"/>
      <c r="G150" s="94"/>
      <c r="H150" s="94"/>
      <c r="I150" s="36" t="s">
        <v>444</v>
      </c>
      <c r="J150" s="94">
        <v>1.3</v>
      </c>
      <c r="K150" s="94" t="s">
        <v>340</v>
      </c>
      <c r="L150" s="94"/>
      <c r="M150" s="94"/>
      <c r="N150" s="94"/>
      <c r="O150" s="94"/>
      <c r="P150" s="94"/>
      <c r="Q150" s="38" t="s">
        <v>499</v>
      </c>
    </row>
    <row r="151" spans="1:17" ht="12.75" customHeight="1" thickBot="1" x14ac:dyDescent="0.25">
      <c r="A151" s="95">
        <v>1175</v>
      </c>
      <c r="B151" s="96" t="s">
        <v>609</v>
      </c>
      <c r="C151" s="96"/>
      <c r="D151" s="96"/>
      <c r="E151" s="96"/>
      <c r="F151" s="96"/>
      <c r="G151" s="96"/>
      <c r="H151" s="96"/>
      <c r="I151" s="40" t="s">
        <v>448</v>
      </c>
      <c r="J151" s="96">
        <v>1.2</v>
      </c>
      <c r="K151" s="96" t="s">
        <v>340</v>
      </c>
      <c r="L151" s="96"/>
      <c r="M151" s="96"/>
      <c r="N151" s="96"/>
      <c r="O151" s="96"/>
      <c r="P151" s="96"/>
      <c r="Q151" s="42" t="s">
        <v>468</v>
      </c>
    </row>
  </sheetData>
  <autoFilter ref="A1:Q97">
    <sortState ref="A2:Q97">
      <sortCondition ref="F1:F97"/>
    </sortState>
  </autoFilter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2.75" x14ac:dyDescent="0.2"/>
  <cols>
    <col min="1" max="1" width="29.5703125" customWidth="1"/>
  </cols>
  <sheetData>
    <row r="1" spans="1:3" ht="13.5" thickBot="1" x14ac:dyDescent="0.25"/>
    <row r="2" spans="1:3" ht="13.5" thickBot="1" x14ac:dyDescent="0.25">
      <c r="A2" s="198" t="s">
        <v>3</v>
      </c>
      <c r="B2" s="199" t="s">
        <v>720</v>
      </c>
      <c r="C2" s="200" t="s">
        <v>721</v>
      </c>
    </row>
    <row r="3" spans="1:3" x14ac:dyDescent="0.2">
      <c r="A3" s="193" t="s">
        <v>686</v>
      </c>
      <c r="B3" s="191">
        <f>2043-B4</f>
        <v>1826</v>
      </c>
      <c r="C3" s="230">
        <f>B3/2043</f>
        <v>0.89378365149290262</v>
      </c>
    </row>
    <row r="4" spans="1:3" ht="13.5" thickBot="1" x14ac:dyDescent="0.25">
      <c r="A4" s="194" t="s">
        <v>687</v>
      </c>
      <c r="B4" s="192">
        <v>217</v>
      </c>
      <c r="C4" s="231">
        <f>B4/2043</f>
        <v>0.10621634850709741</v>
      </c>
    </row>
    <row r="8" spans="1:3" ht="13.5" thickBot="1" x14ac:dyDescent="0.25"/>
    <row r="9" spans="1:3" ht="13.5" thickBot="1" x14ac:dyDescent="0.25">
      <c r="A9" s="198" t="s">
        <v>719</v>
      </c>
      <c r="B9" s="199" t="s">
        <v>720</v>
      </c>
      <c r="C9" s="200" t="s">
        <v>721</v>
      </c>
    </row>
    <row r="10" spans="1:3" x14ac:dyDescent="0.2">
      <c r="A10" s="215" t="s">
        <v>13</v>
      </c>
      <c r="B10" s="216">
        <v>575</v>
      </c>
      <c r="C10" s="217">
        <f>B10/2043</f>
        <v>0.28144884973078804</v>
      </c>
    </row>
    <row r="11" spans="1:3" x14ac:dyDescent="0.2">
      <c r="A11" s="195" t="s">
        <v>156</v>
      </c>
      <c r="B11" s="196">
        <v>319</v>
      </c>
      <c r="C11" s="197">
        <f t="shared" ref="C11:C39" si="0">B11/2043</f>
        <v>0.1561429270680372</v>
      </c>
    </row>
    <row r="12" spans="1:3" x14ac:dyDescent="0.2">
      <c r="A12" s="195" t="s">
        <v>33</v>
      </c>
      <c r="B12" s="196">
        <v>114</v>
      </c>
      <c r="C12" s="197">
        <f t="shared" si="0"/>
        <v>5.5800293685756244E-2</v>
      </c>
    </row>
    <row r="13" spans="1:3" x14ac:dyDescent="0.2">
      <c r="A13" s="195" t="s">
        <v>45</v>
      </c>
      <c r="B13" s="196">
        <v>101</v>
      </c>
      <c r="C13" s="197">
        <f t="shared" si="0"/>
        <v>4.9437102300538424E-2</v>
      </c>
    </row>
    <row r="14" spans="1:3" x14ac:dyDescent="0.2">
      <c r="A14" s="195" t="s">
        <v>62</v>
      </c>
      <c r="B14" s="196">
        <v>96</v>
      </c>
      <c r="C14" s="197">
        <f t="shared" si="0"/>
        <v>4.6989720998531569E-2</v>
      </c>
    </row>
    <row r="15" spans="1:3" x14ac:dyDescent="0.2">
      <c r="A15" s="195" t="s">
        <v>30</v>
      </c>
      <c r="B15" s="196">
        <v>67</v>
      </c>
      <c r="C15" s="197">
        <f t="shared" si="0"/>
        <v>3.2794909446891826E-2</v>
      </c>
    </row>
    <row r="16" spans="1:3" x14ac:dyDescent="0.2">
      <c r="A16" s="195" t="s">
        <v>143</v>
      </c>
      <c r="B16" s="196">
        <v>54</v>
      </c>
      <c r="C16" s="197">
        <f t="shared" si="0"/>
        <v>2.643171806167401E-2</v>
      </c>
    </row>
    <row r="17" spans="1:3" x14ac:dyDescent="0.2">
      <c r="A17" s="195" t="s">
        <v>714</v>
      </c>
      <c r="B17" s="196">
        <v>43</v>
      </c>
      <c r="C17" s="197">
        <f t="shared" si="0"/>
        <v>2.1047479197258932E-2</v>
      </c>
    </row>
    <row r="18" spans="1:3" x14ac:dyDescent="0.2">
      <c r="A18" s="195" t="s">
        <v>53</v>
      </c>
      <c r="B18" s="196">
        <v>42</v>
      </c>
      <c r="C18" s="197">
        <f t="shared" si="0"/>
        <v>2.0558002936857563E-2</v>
      </c>
    </row>
    <row r="19" spans="1:3" x14ac:dyDescent="0.2">
      <c r="A19" s="195" t="s">
        <v>73</v>
      </c>
      <c r="B19" s="196">
        <v>39</v>
      </c>
      <c r="C19" s="197">
        <f t="shared" si="0"/>
        <v>1.908957415565345E-2</v>
      </c>
    </row>
    <row r="20" spans="1:3" x14ac:dyDescent="0.2">
      <c r="A20" s="195" t="s">
        <v>718</v>
      </c>
      <c r="B20" s="196">
        <v>39</v>
      </c>
      <c r="C20" s="197">
        <f t="shared" si="0"/>
        <v>1.908957415565345E-2</v>
      </c>
    </row>
    <row r="21" spans="1:3" x14ac:dyDescent="0.2">
      <c r="A21" s="195" t="s">
        <v>18</v>
      </c>
      <c r="B21" s="196">
        <v>38</v>
      </c>
      <c r="C21" s="197">
        <f t="shared" si="0"/>
        <v>1.860009789525208E-2</v>
      </c>
    </row>
    <row r="22" spans="1:3" x14ac:dyDescent="0.2">
      <c r="A22" s="195" t="s">
        <v>186</v>
      </c>
      <c r="B22" s="196">
        <v>38</v>
      </c>
      <c r="C22" s="197">
        <f t="shared" si="0"/>
        <v>1.860009789525208E-2</v>
      </c>
    </row>
    <row r="23" spans="1:3" x14ac:dyDescent="0.2">
      <c r="A23" s="195" t="s">
        <v>150</v>
      </c>
      <c r="B23" s="196">
        <v>36</v>
      </c>
      <c r="C23" s="197">
        <f t="shared" si="0"/>
        <v>1.7621145374449341E-2</v>
      </c>
    </row>
    <row r="24" spans="1:3" x14ac:dyDescent="0.2">
      <c r="A24" s="195" t="s">
        <v>67</v>
      </c>
      <c r="B24" s="196">
        <v>33</v>
      </c>
      <c r="C24" s="197">
        <f t="shared" si="0"/>
        <v>1.6152716593245228E-2</v>
      </c>
    </row>
    <row r="25" spans="1:3" x14ac:dyDescent="0.2">
      <c r="A25" s="195" t="s">
        <v>164</v>
      </c>
      <c r="B25" s="196">
        <v>33</v>
      </c>
      <c r="C25" s="197">
        <f t="shared" si="0"/>
        <v>1.6152716593245228E-2</v>
      </c>
    </row>
    <row r="26" spans="1:3" x14ac:dyDescent="0.2">
      <c r="A26" s="195" t="s">
        <v>252</v>
      </c>
      <c r="B26" s="196">
        <v>31</v>
      </c>
      <c r="C26" s="197">
        <f t="shared" si="0"/>
        <v>1.5173764072442487E-2</v>
      </c>
    </row>
    <row r="27" spans="1:3" x14ac:dyDescent="0.2">
      <c r="A27" s="195" t="s">
        <v>28</v>
      </c>
      <c r="B27" s="196">
        <v>31</v>
      </c>
      <c r="C27" s="197">
        <f t="shared" si="0"/>
        <v>1.5173764072442487E-2</v>
      </c>
    </row>
    <row r="28" spans="1:3" x14ac:dyDescent="0.2">
      <c r="A28" s="195" t="s">
        <v>717</v>
      </c>
      <c r="B28" s="196">
        <v>25</v>
      </c>
      <c r="C28" s="197">
        <f t="shared" si="0"/>
        <v>1.2236906510034264E-2</v>
      </c>
    </row>
    <row r="29" spans="1:3" x14ac:dyDescent="0.2">
      <c r="A29" s="195" t="s">
        <v>342</v>
      </c>
      <c r="B29" s="196">
        <v>21</v>
      </c>
      <c r="C29" s="197">
        <f t="shared" si="0"/>
        <v>1.0279001468428781E-2</v>
      </c>
    </row>
    <row r="30" spans="1:3" x14ac:dyDescent="0.2">
      <c r="A30" s="195" t="s">
        <v>249</v>
      </c>
      <c r="B30" s="196">
        <v>20</v>
      </c>
      <c r="C30" s="197">
        <f t="shared" si="0"/>
        <v>9.7895252080274098E-3</v>
      </c>
    </row>
    <row r="31" spans="1:3" x14ac:dyDescent="0.2">
      <c r="A31" s="195" t="s">
        <v>226</v>
      </c>
      <c r="B31" s="196">
        <v>20</v>
      </c>
      <c r="C31" s="197">
        <f t="shared" si="0"/>
        <v>9.7895252080274098E-3</v>
      </c>
    </row>
    <row r="32" spans="1:3" x14ac:dyDescent="0.2">
      <c r="A32" s="195" t="s">
        <v>268</v>
      </c>
      <c r="B32" s="196">
        <v>18</v>
      </c>
      <c r="C32" s="197">
        <f t="shared" si="0"/>
        <v>8.8105726872246704E-3</v>
      </c>
    </row>
    <row r="33" spans="1:3" x14ac:dyDescent="0.2">
      <c r="A33" s="195" t="s">
        <v>10</v>
      </c>
      <c r="B33" s="196">
        <v>15</v>
      </c>
      <c r="C33" s="197">
        <f t="shared" si="0"/>
        <v>7.3421439060205578E-3</v>
      </c>
    </row>
    <row r="34" spans="1:3" x14ac:dyDescent="0.2">
      <c r="A34" s="195" t="s">
        <v>716</v>
      </c>
      <c r="B34" s="196">
        <v>14</v>
      </c>
      <c r="C34" s="197">
        <f t="shared" si="0"/>
        <v>6.8526676456191872E-3</v>
      </c>
    </row>
    <row r="35" spans="1:3" x14ac:dyDescent="0.2">
      <c r="A35" s="195" t="s">
        <v>201</v>
      </c>
      <c r="B35" s="196">
        <v>14</v>
      </c>
      <c r="C35" s="197">
        <f t="shared" si="0"/>
        <v>6.8526676456191872E-3</v>
      </c>
    </row>
    <row r="36" spans="1:3" x14ac:dyDescent="0.2">
      <c r="A36" s="195" t="s">
        <v>715</v>
      </c>
      <c r="B36" s="196">
        <v>12</v>
      </c>
      <c r="C36" s="197">
        <f t="shared" si="0"/>
        <v>5.8737151248164461E-3</v>
      </c>
    </row>
    <row r="37" spans="1:3" x14ac:dyDescent="0.2">
      <c r="A37" s="195" t="s">
        <v>119</v>
      </c>
      <c r="B37" s="196">
        <v>12</v>
      </c>
      <c r="C37" s="197">
        <f t="shared" si="0"/>
        <v>5.8737151248164461E-3</v>
      </c>
    </row>
    <row r="38" spans="1:3" x14ac:dyDescent="0.2">
      <c r="A38" s="195" t="s">
        <v>208</v>
      </c>
      <c r="B38" s="196">
        <v>10</v>
      </c>
      <c r="C38" s="197">
        <f t="shared" si="0"/>
        <v>4.8947626040137049E-3</v>
      </c>
    </row>
    <row r="39" spans="1:3" ht="13.5" thickBot="1" x14ac:dyDescent="0.25">
      <c r="A39" s="194" t="s">
        <v>683</v>
      </c>
      <c r="B39" s="192">
        <f>2043-SUM(B10:B38)</f>
        <v>133</v>
      </c>
      <c r="C39" s="218">
        <f t="shared" si="0"/>
        <v>6.5100342633382283E-2</v>
      </c>
    </row>
    <row r="56" spans="3:3" x14ac:dyDescent="0.2">
      <c r="C56" s="190"/>
    </row>
    <row r="57" spans="3:3" x14ac:dyDescent="0.2">
      <c r="C57" s="190"/>
    </row>
    <row r="58" spans="3:3" x14ac:dyDescent="0.2">
      <c r="C58" s="190"/>
    </row>
    <row r="59" spans="3:3" x14ac:dyDescent="0.2">
      <c r="C59" s="190"/>
    </row>
    <row r="60" spans="3:3" x14ac:dyDescent="0.2">
      <c r="C60" s="190"/>
    </row>
    <row r="61" spans="3:3" x14ac:dyDescent="0.2">
      <c r="C61" s="190"/>
    </row>
    <row r="62" spans="3:3" x14ac:dyDescent="0.2">
      <c r="C62" s="190"/>
    </row>
  </sheetData>
  <sortState ref="A11:C38">
    <sortCondition descending="1" ref="C38"/>
  </sortState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info</vt:lpstr>
      <vt:lpstr>МИР 2017</vt:lpstr>
      <vt:lpstr>Аутсайдеры</vt:lpstr>
      <vt:lpstr>Россия 2017</vt:lpstr>
      <vt:lpstr>Диаграммы</vt:lpstr>
    </vt:vector>
  </TitlesOfParts>
  <Company>M$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Michaele</dc:creator>
  <cp:lastModifiedBy>Michaele Stevsky</cp:lastModifiedBy>
  <dcterms:created xsi:type="dcterms:W3CDTF">2013-02-15T15:05:33Z</dcterms:created>
  <dcterms:modified xsi:type="dcterms:W3CDTF">2017-03-21T22:18:03Z</dcterms:modified>
</cp:coreProperties>
</file>