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окументы\STEVSKY.RU\EXCEL\"/>
    </mc:Choice>
  </mc:AlternateContent>
  <bookViews>
    <workbookView xWindow="0" yWindow="0" windowWidth="25575" windowHeight="12705"/>
  </bookViews>
  <sheets>
    <sheet name="22.09.2022" sheetId="1" r:id="rId1"/>
  </sheets>
  <definedNames>
    <definedName name="_xlnm._FilterDatabase" localSheetId="0" hidden="1">'22.09.2022'!$A$1:$L$62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2" i="1" l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L45" i="1"/>
  <c r="E45" i="1"/>
  <c r="L44" i="1"/>
  <c r="E44" i="1"/>
  <c r="L40" i="1"/>
  <c r="E40" i="1"/>
  <c r="L62" i="1"/>
  <c r="L61" i="1"/>
  <c r="L60" i="1"/>
  <c r="L59" i="1"/>
  <c r="L58" i="1"/>
  <c r="L57" i="1"/>
  <c r="L56" i="1"/>
  <c r="L55" i="1"/>
  <c r="L54" i="1"/>
  <c r="L53" i="1"/>
  <c r="L52" i="1"/>
  <c r="L50" i="1"/>
  <c r="L49" i="1"/>
  <c r="L48" i="1"/>
  <c r="L47" i="1"/>
  <c r="L43" i="1"/>
  <c r="L42" i="1"/>
  <c r="L41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I62" i="1"/>
  <c r="E62" i="1"/>
  <c r="I61" i="1"/>
  <c r="E61" i="1"/>
  <c r="E60" i="1"/>
  <c r="I60" i="1"/>
  <c r="I59" i="1"/>
  <c r="E59" i="1"/>
  <c r="I58" i="1"/>
  <c r="E58" i="1"/>
  <c r="I57" i="1"/>
  <c r="E57" i="1"/>
  <c r="E56" i="1"/>
  <c r="I56" i="1"/>
  <c r="I55" i="1"/>
  <c r="I54" i="1"/>
  <c r="E55" i="1"/>
  <c r="E54" i="1"/>
  <c r="E53" i="1"/>
  <c r="I53" i="1"/>
  <c r="I52" i="1"/>
  <c r="I51" i="1"/>
  <c r="E52" i="1"/>
  <c r="E51" i="1"/>
  <c r="E50" i="1"/>
  <c r="E49" i="1"/>
  <c r="E48" i="1"/>
  <c r="E47" i="1"/>
  <c r="E46" i="1"/>
  <c r="E43" i="1"/>
  <c r="E42" i="1"/>
  <c r="E41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I50" i="1"/>
  <c r="I49" i="1"/>
  <c r="I48" i="1"/>
  <c r="I47" i="1"/>
  <c r="I46" i="1"/>
  <c r="I43" i="1"/>
  <c r="I42" i="1"/>
  <c r="I41" i="1"/>
  <c r="I39" i="1"/>
  <c r="I38" i="1"/>
  <c r="I37" i="1"/>
  <c r="I36" i="1"/>
  <c r="I34" i="1"/>
  <c r="I35" i="1"/>
  <c r="I33" i="1"/>
  <c r="I32" i="1"/>
  <c r="I31" i="1"/>
  <c r="I29" i="1"/>
  <c r="I30" i="1"/>
  <c r="I28" i="1"/>
  <c r="I27" i="1"/>
  <c r="I26" i="1"/>
  <c r="I25" i="1"/>
  <c r="I24" i="1"/>
  <c r="I23" i="1"/>
  <c r="I19" i="1"/>
  <c r="I22" i="1"/>
  <c r="I21" i="1"/>
  <c r="I20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comments1.xml><?xml version="1.0" encoding="utf-8"?>
<comments xmlns="http://schemas.openxmlformats.org/spreadsheetml/2006/main">
  <authors>
    <author>Miguel Stevsky</author>
  </authors>
  <commentList>
    <comment ref="M1" authorId="0" shapeId="0">
      <text>
        <r>
          <rPr>
            <b/>
            <sz val="9"/>
            <color indexed="81"/>
            <rFont val="Tahoma"/>
            <family val="2"/>
            <charset val="204"/>
          </rPr>
          <t>Курс Дирхама ОАЭ</t>
        </r>
      </text>
    </comment>
  </commentList>
</comments>
</file>

<file path=xl/sharedStrings.xml><?xml version="1.0" encoding="utf-8"?>
<sst xmlns="http://schemas.openxmlformats.org/spreadsheetml/2006/main" count="205" uniqueCount="35">
  <si>
    <t>Производитель</t>
  </si>
  <si>
    <t>Объём</t>
  </si>
  <si>
    <t>Категория</t>
  </si>
  <si>
    <t>Цена, РФ</t>
  </si>
  <si>
    <t>Чтение, МБ/с</t>
  </si>
  <si>
    <t>Запись, МБ/с</t>
  </si>
  <si>
    <t>Тип</t>
  </si>
  <si>
    <t>Sandisk</t>
  </si>
  <si>
    <t>SD</t>
  </si>
  <si>
    <t>р/ГБ</t>
  </si>
  <si>
    <t>Ultra UHS-1</t>
  </si>
  <si>
    <t>Extreme UHS-3</t>
  </si>
  <si>
    <t>Extreme Plus UHS-3</t>
  </si>
  <si>
    <t>Extreme Pro UHS-3</t>
  </si>
  <si>
    <t>microSD</t>
  </si>
  <si>
    <t>Ultra UHS-1 A1</t>
  </si>
  <si>
    <t>Extreme UHS-3 A2</t>
  </si>
  <si>
    <t>скорость в X</t>
  </si>
  <si>
    <t>Ultra UHS-3 A1</t>
  </si>
  <si>
    <t>Extreme Pro UHS-3 A2</t>
  </si>
  <si>
    <t>Transcend</t>
  </si>
  <si>
    <t>UHS-1 V10</t>
  </si>
  <si>
    <t>UHS-3 V30</t>
  </si>
  <si>
    <t>High Performance UHS-3 V30 A2</t>
  </si>
  <si>
    <t>Ultimate UHS-3</t>
  </si>
  <si>
    <t>Ultra Performance UHS-3 V30 A2</t>
  </si>
  <si>
    <t>Samsung</t>
  </si>
  <si>
    <t>EVO Plus UHS-1 V10 A1</t>
  </si>
  <si>
    <t>Pro Endurance UHS-1</t>
  </si>
  <si>
    <t>EVO Plus UHS-3 V30 A2</t>
  </si>
  <si>
    <t>Black UHS-2 U3 V90</t>
  </si>
  <si>
    <t>нет</t>
  </si>
  <si>
    <t>UHS-3 V30 A2</t>
  </si>
  <si>
    <t>Цена, AED</t>
  </si>
  <si>
    <t>Сколько в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</si>
</sst>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3" borderId="13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171" fontId="0" fillId="0" borderId="19" xfId="0" applyNumberFormat="1" applyBorder="1" applyAlignment="1">
      <alignment horizontal="center" vertical="center"/>
    </xf>
    <xf numFmtId="171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71" fontId="0" fillId="0" borderId="11" xfId="0" applyNumberFormat="1" applyBorder="1" applyAlignment="1">
      <alignment horizontal="center" vertical="center"/>
    </xf>
    <xf numFmtId="171" fontId="0" fillId="0" borderId="5" xfId="0" applyNumberFormat="1" applyBorder="1" applyAlignment="1">
      <alignment horizontal="center" vertical="center"/>
    </xf>
    <xf numFmtId="171" fontId="0" fillId="0" borderId="8" xfId="0" applyNumberFormat="1" applyBorder="1" applyAlignment="1">
      <alignment horizontal="center" vertical="center"/>
    </xf>
    <xf numFmtId="171" fontId="0" fillId="5" borderId="11" xfId="0" applyNumberFormat="1" applyFill="1" applyBorder="1" applyAlignment="1">
      <alignment horizontal="center" vertical="center"/>
    </xf>
    <xf numFmtId="171" fontId="0" fillId="5" borderId="5" xfId="0" applyNumberFormat="1" applyFill="1" applyBorder="1" applyAlignment="1">
      <alignment horizontal="center" vertical="center"/>
    </xf>
    <xf numFmtId="171" fontId="0" fillId="7" borderId="5" xfId="0" applyNumberFormat="1" applyFill="1" applyBorder="1" applyAlignment="1">
      <alignment horizontal="center" vertical="center"/>
    </xf>
    <xf numFmtId="171" fontId="0" fillId="2" borderId="5" xfId="0" applyNumberFormat="1" applyFill="1" applyBorder="1" applyAlignment="1">
      <alignment horizontal="center" vertical="center"/>
    </xf>
    <xf numFmtId="171" fontId="0" fillId="2" borderId="20" xfId="0" applyNumberForma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4" xfId="0" applyBorder="1"/>
    <xf numFmtId="1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71" fontId="0" fillId="2" borderId="25" xfId="0" applyNumberForma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1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171" fontId="0" fillId="0" borderId="28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1" fontId="0" fillId="7" borderId="4" xfId="0" applyNumberFormat="1" applyFill="1" applyBorder="1" applyAlignment="1">
      <alignment horizontal="center" vertical="center"/>
    </xf>
    <xf numFmtId="0" fontId="0" fillId="0" borderId="29" xfId="0" applyBorder="1"/>
    <xf numFmtId="0" fontId="0" fillId="0" borderId="30" xfId="0" applyBorder="1" applyAlignment="1">
      <alignment horizontal="center"/>
    </xf>
    <xf numFmtId="1" fontId="0" fillId="0" borderId="7" xfId="0" applyNumberFormat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171" fontId="0" fillId="0" borderId="21" xfId="0" applyNumberFormat="1" applyBorder="1" applyAlignment="1">
      <alignment horizontal="center" vertical="center"/>
    </xf>
    <xf numFmtId="171" fontId="0" fillId="5" borderId="8" xfId="0" applyNumberForma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171" fontId="0" fillId="0" borderId="25" xfId="0" applyNumberFormat="1" applyBorder="1" applyAlignment="1">
      <alignment horizontal="center" vertical="center"/>
    </xf>
    <xf numFmtId="171" fontId="0" fillId="5" borderId="26" xfId="0" applyNumberForma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171" fontId="0" fillId="0" borderId="4" xfId="0" applyNumberFormat="1" applyBorder="1" applyAlignment="1">
      <alignment horizontal="center" vertical="center"/>
    </xf>
    <xf numFmtId="171" fontId="0" fillId="2" borderId="26" xfId="0" applyNumberFormat="1" applyFill="1" applyBorder="1" applyAlignment="1">
      <alignment horizontal="center" vertical="center"/>
    </xf>
    <xf numFmtId="171" fontId="0" fillId="5" borderId="4" xfId="0" applyNumberFormat="1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171" fontId="0" fillId="2" borderId="21" xfId="0" applyNumberFormat="1" applyFill="1" applyBorder="1" applyAlignment="1">
      <alignment horizontal="center" vertical="center"/>
    </xf>
    <xf numFmtId="171" fontId="0" fillId="2" borderId="8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71" fontId="0" fillId="2" borderId="28" xfId="0" applyNumberFormat="1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171" fontId="0" fillId="5" borderId="28" xfId="0" applyNumberFormat="1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171" fontId="0" fillId="7" borderId="11" xfId="0" applyNumberForma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171" fontId="0" fillId="0" borderId="18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1" fontId="0" fillId="5" borderId="14" xfId="0" applyNumberForma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0" borderId="31" xfId="0" applyBorder="1"/>
    <xf numFmtId="0" fontId="0" fillId="0" borderId="32" xfId="0" applyBorder="1" applyAlignment="1">
      <alignment horizontal="center"/>
    </xf>
    <xf numFmtId="0" fontId="0" fillId="6" borderId="24" xfId="0" applyFill="1" applyBorder="1" applyAlignment="1">
      <alignment horizontal="center" vertical="center"/>
    </xf>
    <xf numFmtId="171" fontId="0" fillId="7" borderId="14" xfId="0" applyNumberFormat="1" applyFill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8.140625" customWidth="1"/>
    <col min="2" max="2" width="8.85546875" style="16" customWidth="1"/>
    <col min="3" max="3" width="9.140625" style="16"/>
    <col min="4" max="4" width="30.5703125" customWidth="1"/>
    <col min="5" max="5" width="12.7109375" style="23" customWidth="1"/>
    <col min="6" max="7" width="14" style="23" customWidth="1"/>
    <col min="8" max="10" width="11.28515625" style="23" customWidth="1"/>
    <col min="11" max="11" width="16.140625" style="23" customWidth="1"/>
    <col min="12" max="12" width="11.28515625" style="23" customWidth="1"/>
  </cols>
  <sheetData>
    <row r="1" spans="1:13" ht="15.75" thickBot="1" x14ac:dyDescent="0.3">
      <c r="A1" s="10" t="s">
        <v>0</v>
      </c>
      <c r="B1" s="31" t="s">
        <v>6</v>
      </c>
      <c r="C1" s="12" t="s">
        <v>1</v>
      </c>
      <c r="D1" s="11" t="s">
        <v>2</v>
      </c>
      <c r="E1" s="17" t="s">
        <v>17</v>
      </c>
      <c r="F1" s="17" t="s">
        <v>4</v>
      </c>
      <c r="G1" s="17" t="s">
        <v>5</v>
      </c>
      <c r="H1" s="17" t="s">
        <v>3</v>
      </c>
      <c r="I1" s="24" t="s">
        <v>9</v>
      </c>
      <c r="J1" s="24" t="s">
        <v>33</v>
      </c>
      <c r="K1" s="24" t="s">
        <v>34</v>
      </c>
      <c r="L1" s="29" t="s">
        <v>9</v>
      </c>
      <c r="M1">
        <v>16.53</v>
      </c>
    </row>
    <row r="2" spans="1:13" x14ac:dyDescent="0.25">
      <c r="A2" s="6" t="s">
        <v>7</v>
      </c>
      <c r="B2" s="32" t="s">
        <v>8</v>
      </c>
      <c r="C2" s="13">
        <v>64</v>
      </c>
      <c r="D2" s="7" t="s">
        <v>10</v>
      </c>
      <c r="E2" s="18">
        <f>F2/0.15</f>
        <v>800</v>
      </c>
      <c r="F2" s="18">
        <v>120</v>
      </c>
      <c r="G2" s="42">
        <v>10</v>
      </c>
      <c r="H2" s="18">
        <v>1115</v>
      </c>
      <c r="I2" s="25">
        <f>H2/C2</f>
        <v>17.421875</v>
      </c>
      <c r="J2" s="30">
        <v>30</v>
      </c>
      <c r="K2" s="99">
        <f>J2*$M$1</f>
        <v>495.90000000000003</v>
      </c>
      <c r="L2" s="37">
        <f>J2*$M$1/C2</f>
        <v>7.7484375000000005</v>
      </c>
    </row>
    <row r="3" spans="1:13" x14ac:dyDescent="0.25">
      <c r="A3" s="6" t="s">
        <v>7</v>
      </c>
      <c r="B3" s="32" t="s">
        <v>8</v>
      </c>
      <c r="C3" s="14">
        <v>64</v>
      </c>
      <c r="D3" s="1" t="s">
        <v>11</v>
      </c>
      <c r="E3" s="19">
        <f t="shared" ref="E3:E62" si="0">F3/0.15</f>
        <v>600</v>
      </c>
      <c r="F3" s="21">
        <v>90</v>
      </c>
      <c r="G3" s="43">
        <v>45</v>
      </c>
      <c r="H3" s="21">
        <v>2590</v>
      </c>
      <c r="I3" s="41">
        <f t="shared" ref="I3:I62" si="1">H3/C3</f>
        <v>40.46875</v>
      </c>
      <c r="J3" s="27">
        <v>49</v>
      </c>
      <c r="K3" s="100">
        <f t="shared" ref="K3:K62" si="2">J3*$M$1</f>
        <v>809.97</v>
      </c>
      <c r="L3" s="35">
        <f>J3*$M$1/C3</f>
        <v>12.65578125</v>
      </c>
    </row>
    <row r="4" spans="1:13" x14ac:dyDescent="0.25">
      <c r="A4" s="6" t="s">
        <v>7</v>
      </c>
      <c r="B4" s="32" t="s">
        <v>8</v>
      </c>
      <c r="C4" s="14">
        <v>64</v>
      </c>
      <c r="D4" s="1" t="s">
        <v>12</v>
      </c>
      <c r="E4" s="19">
        <f t="shared" si="0"/>
        <v>1000</v>
      </c>
      <c r="F4" s="21">
        <v>150</v>
      </c>
      <c r="G4" s="43">
        <v>60</v>
      </c>
      <c r="H4" s="21">
        <v>4700</v>
      </c>
      <c r="I4" s="41">
        <f t="shared" si="1"/>
        <v>73.4375</v>
      </c>
      <c r="J4" s="27">
        <v>49</v>
      </c>
      <c r="K4" s="100">
        <f t="shared" si="2"/>
        <v>809.97</v>
      </c>
      <c r="L4" s="35">
        <f>J4*$M$1/C4</f>
        <v>12.65578125</v>
      </c>
    </row>
    <row r="5" spans="1:13" x14ac:dyDescent="0.25">
      <c r="A5" s="6" t="s">
        <v>7</v>
      </c>
      <c r="B5" s="32" t="s">
        <v>8</v>
      </c>
      <c r="C5" s="14">
        <v>64</v>
      </c>
      <c r="D5" s="1" t="s">
        <v>13</v>
      </c>
      <c r="E5" s="19">
        <f t="shared" si="0"/>
        <v>1133.3333333333335</v>
      </c>
      <c r="F5" s="21">
        <v>170</v>
      </c>
      <c r="G5" s="44">
        <v>90</v>
      </c>
      <c r="H5" s="21">
        <v>3200</v>
      </c>
      <c r="I5" s="41">
        <f t="shared" si="1"/>
        <v>50</v>
      </c>
      <c r="J5" s="27">
        <v>54</v>
      </c>
      <c r="K5" s="100">
        <f t="shared" si="2"/>
        <v>892.62000000000012</v>
      </c>
      <c r="L5" s="35">
        <f>J5*$M$1/C5</f>
        <v>13.947187500000002</v>
      </c>
    </row>
    <row r="6" spans="1:13" x14ac:dyDescent="0.25">
      <c r="A6" s="6" t="s">
        <v>7</v>
      </c>
      <c r="B6" s="32" t="s">
        <v>8</v>
      </c>
      <c r="C6" s="14">
        <v>64</v>
      </c>
      <c r="D6" s="1" t="s">
        <v>13</v>
      </c>
      <c r="E6" s="19">
        <f t="shared" si="0"/>
        <v>1333.3333333333335</v>
      </c>
      <c r="F6" s="21">
        <v>200</v>
      </c>
      <c r="G6" s="45">
        <v>140</v>
      </c>
      <c r="H6" s="21">
        <v>3990</v>
      </c>
      <c r="I6" s="41">
        <f t="shared" si="1"/>
        <v>62.34375</v>
      </c>
      <c r="J6" s="27">
        <v>55</v>
      </c>
      <c r="K6" s="100">
        <f t="shared" si="2"/>
        <v>909.15000000000009</v>
      </c>
      <c r="L6" s="35">
        <f>J6*$M$1/C6</f>
        <v>14.205468750000001</v>
      </c>
    </row>
    <row r="7" spans="1:13" ht="15.75" thickBot="1" x14ac:dyDescent="0.3">
      <c r="A7" s="46" t="s">
        <v>7</v>
      </c>
      <c r="B7" s="47" t="s">
        <v>8</v>
      </c>
      <c r="C7" s="48">
        <v>64</v>
      </c>
      <c r="D7" s="49" t="s">
        <v>13</v>
      </c>
      <c r="E7" s="50">
        <f t="shared" si="0"/>
        <v>2000</v>
      </c>
      <c r="F7" s="51">
        <v>300</v>
      </c>
      <c r="G7" s="52">
        <v>260</v>
      </c>
      <c r="H7" s="51">
        <v>14391</v>
      </c>
      <c r="I7" s="53">
        <f t="shared" si="1"/>
        <v>224.859375</v>
      </c>
      <c r="J7" s="54">
        <v>323</v>
      </c>
      <c r="K7" s="101">
        <f t="shared" si="2"/>
        <v>5339.1900000000005</v>
      </c>
      <c r="L7" s="75">
        <f>J7*$M$1/C7</f>
        <v>83.424843750000008</v>
      </c>
    </row>
    <row r="8" spans="1:13" x14ac:dyDescent="0.25">
      <c r="A8" s="2" t="s">
        <v>7</v>
      </c>
      <c r="B8" s="56" t="s">
        <v>8</v>
      </c>
      <c r="C8" s="57">
        <v>128</v>
      </c>
      <c r="D8" s="3" t="s">
        <v>10</v>
      </c>
      <c r="E8" s="58">
        <f t="shared" si="0"/>
        <v>800</v>
      </c>
      <c r="F8" s="59">
        <v>120</v>
      </c>
      <c r="G8" s="60">
        <v>10</v>
      </c>
      <c r="H8" s="59">
        <v>1583</v>
      </c>
      <c r="I8" s="61">
        <f t="shared" si="1"/>
        <v>12.3671875</v>
      </c>
      <c r="J8" s="62">
        <v>58</v>
      </c>
      <c r="K8" s="102">
        <f t="shared" si="2"/>
        <v>958.74</v>
      </c>
      <c r="L8" s="76">
        <f>J8*$M$1/C8</f>
        <v>7.4901562500000001</v>
      </c>
    </row>
    <row r="9" spans="1:13" x14ac:dyDescent="0.25">
      <c r="A9" s="6" t="s">
        <v>7</v>
      </c>
      <c r="B9" s="32" t="s">
        <v>8</v>
      </c>
      <c r="C9" s="14">
        <v>128</v>
      </c>
      <c r="D9" s="1" t="s">
        <v>11</v>
      </c>
      <c r="E9" s="19">
        <f t="shared" si="0"/>
        <v>1000</v>
      </c>
      <c r="F9" s="21">
        <v>150</v>
      </c>
      <c r="G9" s="43">
        <v>60</v>
      </c>
      <c r="H9" s="21">
        <v>6300</v>
      </c>
      <c r="I9" s="41">
        <f t="shared" si="1"/>
        <v>49.21875</v>
      </c>
      <c r="J9" s="27">
        <v>77</v>
      </c>
      <c r="K9" s="100">
        <f t="shared" si="2"/>
        <v>1272.8100000000002</v>
      </c>
      <c r="L9" s="38">
        <f>J9*$M$1/C9</f>
        <v>9.9438281250000014</v>
      </c>
    </row>
    <row r="10" spans="1:13" x14ac:dyDescent="0.25">
      <c r="A10" s="6" t="s">
        <v>7</v>
      </c>
      <c r="B10" s="32" t="s">
        <v>8</v>
      </c>
      <c r="C10" s="14">
        <v>128</v>
      </c>
      <c r="D10" s="1" t="s">
        <v>13</v>
      </c>
      <c r="E10" s="19">
        <f t="shared" si="0"/>
        <v>1133.3333333333335</v>
      </c>
      <c r="F10" s="21">
        <v>170</v>
      </c>
      <c r="G10" s="44">
        <v>90</v>
      </c>
      <c r="H10" s="21">
        <v>5300</v>
      </c>
      <c r="I10" s="41">
        <f t="shared" si="1"/>
        <v>41.40625</v>
      </c>
      <c r="J10" s="27">
        <v>107</v>
      </c>
      <c r="K10" s="100">
        <f t="shared" si="2"/>
        <v>1768.71</v>
      </c>
      <c r="L10" s="35">
        <f>J10*$M$1/C10</f>
        <v>13.818046875</v>
      </c>
    </row>
    <row r="11" spans="1:13" x14ac:dyDescent="0.25">
      <c r="A11" s="6" t="s">
        <v>7</v>
      </c>
      <c r="B11" s="32" t="s">
        <v>8</v>
      </c>
      <c r="C11" s="14">
        <v>128</v>
      </c>
      <c r="D11" s="1" t="s">
        <v>13</v>
      </c>
      <c r="E11" s="19">
        <f t="shared" si="0"/>
        <v>1333.3333333333335</v>
      </c>
      <c r="F11" s="21">
        <v>200</v>
      </c>
      <c r="G11" s="45">
        <v>140</v>
      </c>
      <c r="H11" s="21">
        <v>5990</v>
      </c>
      <c r="I11" s="41">
        <f t="shared" si="1"/>
        <v>46.796875</v>
      </c>
      <c r="J11" s="27">
        <v>113.9</v>
      </c>
      <c r="K11" s="100">
        <f t="shared" si="2"/>
        <v>1882.7670000000003</v>
      </c>
      <c r="L11" s="35">
        <f>J11*$M$1/C11</f>
        <v>14.709117187500002</v>
      </c>
    </row>
    <row r="12" spans="1:13" ht="15.75" thickBot="1" x14ac:dyDescent="0.3">
      <c r="A12" s="64" t="s">
        <v>7</v>
      </c>
      <c r="B12" s="65" t="s">
        <v>8</v>
      </c>
      <c r="C12" s="15">
        <v>128</v>
      </c>
      <c r="D12" s="5" t="s">
        <v>13</v>
      </c>
      <c r="E12" s="66">
        <f t="shared" si="0"/>
        <v>2000</v>
      </c>
      <c r="F12" s="22">
        <v>300</v>
      </c>
      <c r="G12" s="77">
        <v>260</v>
      </c>
      <c r="H12" s="22">
        <v>21990</v>
      </c>
      <c r="I12" s="78">
        <f t="shared" si="1"/>
        <v>171.796875</v>
      </c>
      <c r="J12" s="28">
        <v>730</v>
      </c>
      <c r="K12" s="103">
        <f t="shared" si="2"/>
        <v>12066.900000000001</v>
      </c>
      <c r="L12" s="79">
        <f>J12*$M$1/C12</f>
        <v>94.272656250000011</v>
      </c>
    </row>
    <row r="13" spans="1:13" x14ac:dyDescent="0.25">
      <c r="A13" s="6" t="s">
        <v>7</v>
      </c>
      <c r="B13" s="32" t="s">
        <v>8</v>
      </c>
      <c r="C13" s="13">
        <v>256</v>
      </c>
      <c r="D13" s="7" t="s">
        <v>10</v>
      </c>
      <c r="E13" s="20">
        <f t="shared" si="0"/>
        <v>800</v>
      </c>
      <c r="F13" s="18">
        <v>120</v>
      </c>
      <c r="G13" s="42">
        <v>10</v>
      </c>
      <c r="H13" s="18">
        <v>3939</v>
      </c>
      <c r="I13" s="25">
        <f t="shared" si="1"/>
        <v>15.38671875</v>
      </c>
      <c r="J13" s="30">
        <v>105</v>
      </c>
      <c r="K13" s="99">
        <f t="shared" si="2"/>
        <v>1735.65</v>
      </c>
      <c r="L13" s="37">
        <f>J13*$M$1/C13</f>
        <v>6.7798828125000004</v>
      </c>
    </row>
    <row r="14" spans="1:13" x14ac:dyDescent="0.25">
      <c r="A14" s="6" t="s">
        <v>7</v>
      </c>
      <c r="B14" s="32" t="s">
        <v>8</v>
      </c>
      <c r="C14" s="14">
        <v>256</v>
      </c>
      <c r="D14" s="1" t="s">
        <v>11</v>
      </c>
      <c r="E14" s="19">
        <f t="shared" si="0"/>
        <v>1000</v>
      </c>
      <c r="F14" s="21">
        <v>150</v>
      </c>
      <c r="G14" s="43">
        <v>60</v>
      </c>
      <c r="H14" s="21">
        <v>6741</v>
      </c>
      <c r="I14" s="41">
        <f t="shared" si="1"/>
        <v>26.33203125</v>
      </c>
      <c r="J14" s="27">
        <v>152</v>
      </c>
      <c r="K14" s="100">
        <f t="shared" si="2"/>
        <v>2512.5600000000004</v>
      </c>
      <c r="L14" s="38">
        <f>J14*$M$1/C14</f>
        <v>9.8146875000000016</v>
      </c>
    </row>
    <row r="15" spans="1:13" x14ac:dyDescent="0.25">
      <c r="A15" s="6" t="s">
        <v>7</v>
      </c>
      <c r="B15" s="32" t="s">
        <v>8</v>
      </c>
      <c r="C15" s="14">
        <v>256</v>
      </c>
      <c r="D15" s="1" t="s">
        <v>13</v>
      </c>
      <c r="E15" s="19">
        <f t="shared" si="0"/>
        <v>1133.3333333333335</v>
      </c>
      <c r="F15" s="21">
        <v>170</v>
      </c>
      <c r="G15" s="44">
        <v>90</v>
      </c>
      <c r="H15" s="21">
        <v>5609</v>
      </c>
      <c r="I15" s="41">
        <f t="shared" si="1"/>
        <v>21.91015625</v>
      </c>
      <c r="J15" s="27">
        <v>195</v>
      </c>
      <c r="K15" s="100">
        <f t="shared" si="2"/>
        <v>3223.3500000000004</v>
      </c>
      <c r="L15" s="35">
        <f>J15*$M$1/C15</f>
        <v>12.591210937500001</v>
      </c>
    </row>
    <row r="16" spans="1:13" ht="15.75" thickBot="1" x14ac:dyDescent="0.3">
      <c r="A16" s="46" t="s">
        <v>7</v>
      </c>
      <c r="B16" s="47" t="s">
        <v>8</v>
      </c>
      <c r="C16" s="48">
        <v>256</v>
      </c>
      <c r="D16" s="49" t="s">
        <v>13</v>
      </c>
      <c r="E16" s="50">
        <f t="shared" si="0"/>
        <v>1333.3333333333335</v>
      </c>
      <c r="F16" s="51">
        <v>200</v>
      </c>
      <c r="G16" s="52">
        <v>140</v>
      </c>
      <c r="H16" s="51">
        <v>9990</v>
      </c>
      <c r="I16" s="53">
        <f t="shared" si="1"/>
        <v>39.0234375</v>
      </c>
      <c r="J16" s="54">
        <v>220</v>
      </c>
      <c r="K16" s="101">
        <f t="shared" si="2"/>
        <v>3636.6000000000004</v>
      </c>
      <c r="L16" s="55">
        <f>J16*$M$1/C16</f>
        <v>14.205468750000001</v>
      </c>
    </row>
    <row r="17" spans="1:12" x14ac:dyDescent="0.25">
      <c r="A17" s="2" t="s">
        <v>7</v>
      </c>
      <c r="B17" s="56" t="s">
        <v>8</v>
      </c>
      <c r="C17" s="57">
        <v>512</v>
      </c>
      <c r="D17" s="3" t="s">
        <v>13</v>
      </c>
      <c r="E17" s="58">
        <f t="shared" si="0"/>
        <v>1133.3333333333335</v>
      </c>
      <c r="F17" s="59">
        <v>170</v>
      </c>
      <c r="G17" s="80">
        <v>90</v>
      </c>
      <c r="H17" s="59">
        <v>12989</v>
      </c>
      <c r="I17" s="81">
        <f t="shared" si="1"/>
        <v>25.369140625</v>
      </c>
      <c r="J17" s="62">
        <v>424</v>
      </c>
      <c r="K17" s="102">
        <f t="shared" si="2"/>
        <v>7008.72</v>
      </c>
      <c r="L17" s="74">
        <f>J17*$M$1/C17</f>
        <v>13.68890625</v>
      </c>
    </row>
    <row r="18" spans="1:12" ht="15.75" thickBot="1" x14ac:dyDescent="0.3">
      <c r="A18" s="64" t="s">
        <v>7</v>
      </c>
      <c r="B18" s="65" t="s">
        <v>8</v>
      </c>
      <c r="C18" s="15">
        <v>512</v>
      </c>
      <c r="D18" s="5" t="s">
        <v>13</v>
      </c>
      <c r="E18" s="66">
        <f t="shared" si="0"/>
        <v>1333.3333333333335</v>
      </c>
      <c r="F18" s="22">
        <v>200</v>
      </c>
      <c r="G18" s="77">
        <v>140</v>
      </c>
      <c r="H18" s="22">
        <v>17130</v>
      </c>
      <c r="I18" s="78">
        <f t="shared" si="1"/>
        <v>33.45703125</v>
      </c>
      <c r="J18" s="28">
        <v>419</v>
      </c>
      <c r="K18" s="103">
        <f t="shared" si="2"/>
        <v>6926.0700000000006</v>
      </c>
      <c r="L18" s="36">
        <f>J18*$M$1/C18</f>
        <v>13.527480468750001</v>
      </c>
    </row>
    <row r="19" spans="1:12" x14ac:dyDescent="0.25">
      <c r="A19" s="2" t="s">
        <v>7</v>
      </c>
      <c r="B19" s="56" t="s">
        <v>14</v>
      </c>
      <c r="C19" s="57">
        <v>64</v>
      </c>
      <c r="D19" s="3" t="s">
        <v>10</v>
      </c>
      <c r="E19" s="58">
        <f t="shared" si="0"/>
        <v>666.66666666666674</v>
      </c>
      <c r="F19" s="59">
        <v>100</v>
      </c>
      <c r="G19" s="60">
        <v>10</v>
      </c>
      <c r="H19" s="59">
        <v>760</v>
      </c>
      <c r="I19" s="61">
        <f t="shared" si="1"/>
        <v>11.875</v>
      </c>
      <c r="J19" s="62">
        <v>20</v>
      </c>
      <c r="K19" s="102">
        <f t="shared" si="2"/>
        <v>330.6</v>
      </c>
      <c r="L19" s="63">
        <f>J19*$M$1/C19</f>
        <v>5.1656250000000004</v>
      </c>
    </row>
    <row r="20" spans="1:12" x14ac:dyDescent="0.25">
      <c r="A20" s="6" t="s">
        <v>7</v>
      </c>
      <c r="B20" s="32" t="s">
        <v>14</v>
      </c>
      <c r="C20" s="13">
        <v>64</v>
      </c>
      <c r="D20" s="7" t="s">
        <v>15</v>
      </c>
      <c r="E20" s="20">
        <f t="shared" si="0"/>
        <v>800</v>
      </c>
      <c r="F20" s="21">
        <v>120</v>
      </c>
      <c r="G20" s="43">
        <v>45</v>
      </c>
      <c r="H20" s="21">
        <v>990</v>
      </c>
      <c r="I20" s="26">
        <f t="shared" si="1"/>
        <v>15.46875</v>
      </c>
      <c r="J20" s="27">
        <v>23</v>
      </c>
      <c r="K20" s="100">
        <f t="shared" si="2"/>
        <v>380.19000000000005</v>
      </c>
      <c r="L20" s="39">
        <f>J20*$M$1/C20</f>
        <v>5.9404687500000009</v>
      </c>
    </row>
    <row r="21" spans="1:12" x14ac:dyDescent="0.25">
      <c r="A21" s="6" t="s">
        <v>7</v>
      </c>
      <c r="B21" s="32" t="s">
        <v>14</v>
      </c>
      <c r="C21" s="14">
        <v>64</v>
      </c>
      <c r="D21" s="1" t="s">
        <v>16</v>
      </c>
      <c r="E21" s="19">
        <f t="shared" si="0"/>
        <v>1066.6666666666667</v>
      </c>
      <c r="F21" s="21">
        <v>160</v>
      </c>
      <c r="G21" s="43">
        <v>60</v>
      </c>
      <c r="H21" s="21">
        <v>1520</v>
      </c>
      <c r="I21" s="41">
        <f t="shared" si="1"/>
        <v>23.75</v>
      </c>
      <c r="J21" s="27">
        <v>33</v>
      </c>
      <c r="K21" s="100">
        <f t="shared" si="2"/>
        <v>545.49</v>
      </c>
      <c r="L21" s="38">
        <f>J21*$M$1/C21</f>
        <v>8.5232812500000001</v>
      </c>
    </row>
    <row r="22" spans="1:12" ht="15.75" thickBot="1" x14ac:dyDescent="0.3">
      <c r="A22" s="46" t="s">
        <v>7</v>
      </c>
      <c r="B22" s="47" t="s">
        <v>14</v>
      </c>
      <c r="C22" s="48">
        <v>64</v>
      </c>
      <c r="D22" s="49" t="s">
        <v>13</v>
      </c>
      <c r="E22" s="50">
        <f t="shared" si="0"/>
        <v>1133.3333333333335</v>
      </c>
      <c r="F22" s="51">
        <v>170</v>
      </c>
      <c r="G22" s="70">
        <v>90</v>
      </c>
      <c r="H22" s="51">
        <v>2790</v>
      </c>
      <c r="I22" s="53">
        <f t="shared" si="1"/>
        <v>43.59375</v>
      </c>
      <c r="J22" s="54">
        <v>44.5</v>
      </c>
      <c r="K22" s="101">
        <f t="shared" si="2"/>
        <v>735.58500000000004</v>
      </c>
      <c r="L22" s="55">
        <f>J22*$M$1/C22</f>
        <v>11.493515625000001</v>
      </c>
    </row>
    <row r="23" spans="1:12" x14ac:dyDescent="0.25">
      <c r="A23" s="2" t="s">
        <v>7</v>
      </c>
      <c r="B23" s="56" t="s">
        <v>14</v>
      </c>
      <c r="C23" s="57">
        <v>128</v>
      </c>
      <c r="D23" s="3" t="s">
        <v>10</v>
      </c>
      <c r="E23" s="58">
        <f t="shared" si="0"/>
        <v>666.66666666666674</v>
      </c>
      <c r="F23" s="59">
        <v>100</v>
      </c>
      <c r="G23" s="60">
        <v>10</v>
      </c>
      <c r="H23" s="59">
        <v>1468</v>
      </c>
      <c r="I23" s="61">
        <f t="shared" si="1"/>
        <v>11.46875</v>
      </c>
      <c r="J23" s="62">
        <v>37.99</v>
      </c>
      <c r="K23" s="102">
        <f t="shared" si="2"/>
        <v>627.9747000000001</v>
      </c>
      <c r="L23" s="63">
        <f>J23*$M$1/C23</f>
        <v>4.9060523437500008</v>
      </c>
    </row>
    <row r="24" spans="1:12" x14ac:dyDescent="0.25">
      <c r="A24" s="6" t="s">
        <v>7</v>
      </c>
      <c r="B24" s="32" t="s">
        <v>14</v>
      </c>
      <c r="C24" s="14">
        <v>128</v>
      </c>
      <c r="D24" s="7" t="s">
        <v>18</v>
      </c>
      <c r="E24" s="20">
        <f t="shared" si="0"/>
        <v>800</v>
      </c>
      <c r="F24" s="21">
        <v>120</v>
      </c>
      <c r="G24" s="43">
        <v>45</v>
      </c>
      <c r="H24" s="21">
        <v>1470</v>
      </c>
      <c r="I24" s="26">
        <f t="shared" si="1"/>
        <v>11.484375</v>
      </c>
      <c r="J24" s="27">
        <v>60</v>
      </c>
      <c r="K24" s="100">
        <f t="shared" si="2"/>
        <v>991.80000000000007</v>
      </c>
      <c r="L24" s="38">
        <f>J24*$M$1/C24</f>
        <v>7.7484375000000005</v>
      </c>
    </row>
    <row r="25" spans="1:12" x14ac:dyDescent="0.25">
      <c r="A25" s="6" t="s">
        <v>7</v>
      </c>
      <c r="B25" s="32" t="s">
        <v>14</v>
      </c>
      <c r="C25" s="14">
        <v>128</v>
      </c>
      <c r="D25" s="1" t="s">
        <v>16</v>
      </c>
      <c r="E25" s="19">
        <f t="shared" si="0"/>
        <v>1066.6666666666667</v>
      </c>
      <c r="F25" s="21">
        <v>160</v>
      </c>
      <c r="G25" s="44">
        <v>90</v>
      </c>
      <c r="H25" s="21">
        <v>2652</v>
      </c>
      <c r="I25" s="41">
        <f t="shared" si="1"/>
        <v>20.71875</v>
      </c>
      <c r="J25" s="27">
        <v>59</v>
      </c>
      <c r="K25" s="100">
        <f t="shared" si="2"/>
        <v>975.2700000000001</v>
      </c>
      <c r="L25" s="38">
        <f>J25*$M$1/C25</f>
        <v>7.6192968750000007</v>
      </c>
    </row>
    <row r="26" spans="1:12" ht="15.75" thickBot="1" x14ac:dyDescent="0.3">
      <c r="A26" s="64" t="s">
        <v>7</v>
      </c>
      <c r="B26" s="65" t="s">
        <v>14</v>
      </c>
      <c r="C26" s="15">
        <v>128</v>
      </c>
      <c r="D26" s="5" t="s">
        <v>19</v>
      </c>
      <c r="E26" s="66">
        <f t="shared" si="0"/>
        <v>1333.3333333333335</v>
      </c>
      <c r="F26" s="22">
        <v>200</v>
      </c>
      <c r="G26" s="67">
        <v>90</v>
      </c>
      <c r="H26" s="22">
        <v>2770</v>
      </c>
      <c r="I26" s="78">
        <f t="shared" si="1"/>
        <v>21.640625</v>
      </c>
      <c r="J26" s="28">
        <v>95</v>
      </c>
      <c r="K26" s="103">
        <f t="shared" si="2"/>
        <v>1570.3500000000001</v>
      </c>
      <c r="L26" s="36">
        <f>J26*$M$1/C26</f>
        <v>12.268359375000001</v>
      </c>
    </row>
    <row r="27" spans="1:12" x14ac:dyDescent="0.25">
      <c r="A27" s="6" t="s">
        <v>7</v>
      </c>
      <c r="B27" s="32" t="s">
        <v>14</v>
      </c>
      <c r="C27" s="13">
        <v>256</v>
      </c>
      <c r="D27" s="7" t="s">
        <v>10</v>
      </c>
      <c r="E27" s="20">
        <f t="shared" si="0"/>
        <v>666.66666666666674</v>
      </c>
      <c r="F27" s="18">
        <v>100</v>
      </c>
      <c r="G27" s="42">
        <v>10</v>
      </c>
      <c r="H27" s="18">
        <v>2770</v>
      </c>
      <c r="I27" s="25">
        <f t="shared" si="1"/>
        <v>10.8203125</v>
      </c>
      <c r="J27" s="30">
        <v>104.02</v>
      </c>
      <c r="K27" s="99">
        <f t="shared" si="2"/>
        <v>1719.4506000000001</v>
      </c>
      <c r="L27" s="37">
        <f>J27*$M$1/C27</f>
        <v>6.7166039062500005</v>
      </c>
    </row>
    <row r="28" spans="1:12" x14ac:dyDescent="0.25">
      <c r="A28" s="6" t="s">
        <v>7</v>
      </c>
      <c r="B28" s="32" t="s">
        <v>14</v>
      </c>
      <c r="C28" s="14">
        <v>256</v>
      </c>
      <c r="D28" s="7" t="s">
        <v>18</v>
      </c>
      <c r="E28" s="19">
        <f t="shared" si="0"/>
        <v>800</v>
      </c>
      <c r="F28" s="21">
        <v>120</v>
      </c>
      <c r="G28" s="43">
        <v>45</v>
      </c>
      <c r="H28" s="21">
        <v>3430</v>
      </c>
      <c r="I28" s="26">
        <f t="shared" si="1"/>
        <v>13.3984375</v>
      </c>
      <c r="J28" s="27">
        <v>81</v>
      </c>
      <c r="K28" s="100">
        <f t="shared" si="2"/>
        <v>1338.93</v>
      </c>
      <c r="L28" s="39">
        <f>J28*$M$1/C28</f>
        <v>5.2301953125000002</v>
      </c>
    </row>
    <row r="29" spans="1:12" x14ac:dyDescent="0.25">
      <c r="A29" s="6" t="s">
        <v>7</v>
      </c>
      <c r="B29" s="32" t="s">
        <v>14</v>
      </c>
      <c r="C29" s="14">
        <v>256</v>
      </c>
      <c r="D29" s="1" t="s">
        <v>16</v>
      </c>
      <c r="E29" s="19">
        <f t="shared" si="0"/>
        <v>1066.6666666666667</v>
      </c>
      <c r="F29" s="21">
        <v>160</v>
      </c>
      <c r="G29" s="44">
        <v>90</v>
      </c>
      <c r="H29" s="21">
        <v>5890</v>
      </c>
      <c r="I29" s="41">
        <f t="shared" si="1"/>
        <v>23.0078125</v>
      </c>
      <c r="J29" s="27">
        <v>109</v>
      </c>
      <c r="K29" s="100">
        <f t="shared" si="2"/>
        <v>1801.7700000000002</v>
      </c>
      <c r="L29" s="38">
        <f>J29*$M$1/C29</f>
        <v>7.0381640625000008</v>
      </c>
    </row>
    <row r="30" spans="1:12" x14ac:dyDescent="0.25">
      <c r="A30" s="6" t="s">
        <v>7</v>
      </c>
      <c r="B30" s="32" t="s">
        <v>14</v>
      </c>
      <c r="C30" s="14">
        <v>256</v>
      </c>
      <c r="D30" s="1" t="s">
        <v>19</v>
      </c>
      <c r="E30" s="19">
        <f t="shared" si="0"/>
        <v>1133.3333333333335</v>
      </c>
      <c r="F30" s="21">
        <v>170</v>
      </c>
      <c r="G30" s="44">
        <v>90</v>
      </c>
      <c r="H30" s="21">
        <v>6990</v>
      </c>
      <c r="I30" s="41">
        <f t="shared" si="1"/>
        <v>27.3046875</v>
      </c>
      <c r="J30" s="27">
        <v>144.83000000000001</v>
      </c>
      <c r="K30" s="100">
        <f t="shared" si="2"/>
        <v>2394.0399000000002</v>
      </c>
      <c r="L30" s="38">
        <f>J30*$M$1/C30</f>
        <v>9.3517183593750008</v>
      </c>
    </row>
    <row r="31" spans="1:12" ht="15.75" thickBot="1" x14ac:dyDescent="0.3">
      <c r="A31" s="46" t="s">
        <v>7</v>
      </c>
      <c r="B31" s="47" t="s">
        <v>14</v>
      </c>
      <c r="C31" s="48">
        <v>256</v>
      </c>
      <c r="D31" s="49" t="s">
        <v>19</v>
      </c>
      <c r="E31" s="50">
        <f t="shared" si="0"/>
        <v>1333.3333333333335</v>
      </c>
      <c r="F31" s="51">
        <v>200</v>
      </c>
      <c r="G31" s="52">
        <v>140</v>
      </c>
      <c r="H31" s="51">
        <v>5520</v>
      </c>
      <c r="I31" s="53">
        <f t="shared" si="1"/>
        <v>21.5625</v>
      </c>
      <c r="J31" s="54">
        <v>139</v>
      </c>
      <c r="K31" s="101">
        <f t="shared" si="2"/>
        <v>2297.67</v>
      </c>
      <c r="L31" s="72">
        <f>J31*$M$1/C31</f>
        <v>8.9752734375000003</v>
      </c>
    </row>
    <row r="32" spans="1:12" x14ac:dyDescent="0.25">
      <c r="A32" s="2" t="s">
        <v>7</v>
      </c>
      <c r="B32" s="56" t="s">
        <v>14</v>
      </c>
      <c r="C32" s="57">
        <v>512</v>
      </c>
      <c r="D32" s="3" t="s">
        <v>10</v>
      </c>
      <c r="E32" s="58">
        <f t="shared" si="0"/>
        <v>666.66666666666674</v>
      </c>
      <c r="F32" s="59">
        <v>100</v>
      </c>
      <c r="G32" s="60">
        <v>10</v>
      </c>
      <c r="H32" s="59">
        <v>9100</v>
      </c>
      <c r="I32" s="61">
        <f t="shared" si="1"/>
        <v>17.7734375</v>
      </c>
      <c r="J32" s="62">
        <v>152</v>
      </c>
      <c r="K32" s="102">
        <f t="shared" si="2"/>
        <v>2512.5600000000004</v>
      </c>
      <c r="L32" s="63">
        <f>J32*$M$1/C32</f>
        <v>4.9073437500000008</v>
      </c>
    </row>
    <row r="33" spans="1:12" x14ac:dyDescent="0.25">
      <c r="A33" s="6" t="s">
        <v>7</v>
      </c>
      <c r="B33" s="32" t="s">
        <v>14</v>
      </c>
      <c r="C33" s="14">
        <v>512</v>
      </c>
      <c r="D33" s="7" t="s">
        <v>18</v>
      </c>
      <c r="E33" s="19">
        <f t="shared" si="0"/>
        <v>800</v>
      </c>
      <c r="F33" s="21">
        <v>120</v>
      </c>
      <c r="G33" s="43">
        <v>45</v>
      </c>
      <c r="H33" s="21">
        <v>6990</v>
      </c>
      <c r="I33" s="26">
        <f t="shared" si="1"/>
        <v>13.65234375</v>
      </c>
      <c r="J33" s="27">
        <v>163</v>
      </c>
      <c r="K33" s="100">
        <f t="shared" si="2"/>
        <v>2694.3900000000003</v>
      </c>
      <c r="L33" s="39">
        <f>J33*$M$1/C33</f>
        <v>5.2624804687500006</v>
      </c>
    </row>
    <row r="34" spans="1:12" x14ac:dyDescent="0.25">
      <c r="A34" s="6" t="s">
        <v>7</v>
      </c>
      <c r="B34" s="32" t="s">
        <v>14</v>
      </c>
      <c r="C34" s="14">
        <v>512</v>
      </c>
      <c r="D34" s="1" t="s">
        <v>16</v>
      </c>
      <c r="E34" s="19">
        <f t="shared" si="0"/>
        <v>1066.6666666666667</v>
      </c>
      <c r="F34" s="21">
        <v>160</v>
      </c>
      <c r="G34" s="44">
        <v>90</v>
      </c>
      <c r="H34" s="21">
        <v>10990</v>
      </c>
      <c r="I34" s="41">
        <f t="shared" si="1"/>
        <v>21.46484375</v>
      </c>
      <c r="J34" s="27">
        <v>297.62</v>
      </c>
      <c r="K34" s="100">
        <f t="shared" si="2"/>
        <v>4919.6586000000007</v>
      </c>
      <c r="L34" s="38">
        <f>J34*$M$1/C34</f>
        <v>9.6087082031250013</v>
      </c>
    </row>
    <row r="35" spans="1:12" ht="15.75" thickBot="1" x14ac:dyDescent="0.3">
      <c r="A35" s="64" t="s">
        <v>7</v>
      </c>
      <c r="B35" s="65" t="s">
        <v>14</v>
      </c>
      <c r="C35" s="15">
        <v>512</v>
      </c>
      <c r="D35" s="5" t="s">
        <v>19</v>
      </c>
      <c r="E35" s="66">
        <f t="shared" si="0"/>
        <v>1133.3333333333335</v>
      </c>
      <c r="F35" s="22">
        <v>170</v>
      </c>
      <c r="G35" s="67">
        <v>90</v>
      </c>
      <c r="H35" s="22">
        <v>10056</v>
      </c>
      <c r="I35" s="68">
        <f t="shared" si="1"/>
        <v>19.640625</v>
      </c>
      <c r="J35" s="28">
        <v>279</v>
      </c>
      <c r="K35" s="103">
        <f t="shared" si="2"/>
        <v>4611.87</v>
      </c>
      <c r="L35" s="69">
        <f>J35*$M$1/C35</f>
        <v>9.0075585937499998</v>
      </c>
    </row>
    <row r="36" spans="1:12" x14ac:dyDescent="0.25">
      <c r="A36" s="6" t="s">
        <v>20</v>
      </c>
      <c r="B36" s="32" t="s">
        <v>8</v>
      </c>
      <c r="C36" s="13">
        <v>64</v>
      </c>
      <c r="D36" s="7" t="s">
        <v>21</v>
      </c>
      <c r="E36" s="20">
        <f t="shared" si="0"/>
        <v>666.66666666666674</v>
      </c>
      <c r="F36" s="18">
        <v>100</v>
      </c>
      <c r="G36" s="42">
        <v>20</v>
      </c>
      <c r="H36" s="18">
        <v>799</v>
      </c>
      <c r="I36" s="25">
        <f t="shared" si="1"/>
        <v>12.484375</v>
      </c>
      <c r="J36" s="30">
        <v>50.7</v>
      </c>
      <c r="K36" s="99">
        <f t="shared" si="2"/>
        <v>838.07100000000014</v>
      </c>
      <c r="L36" s="34">
        <f>J36*$M$1/C36</f>
        <v>13.094859375000002</v>
      </c>
    </row>
    <row r="37" spans="1:12" x14ac:dyDescent="0.25">
      <c r="A37" s="6" t="s">
        <v>20</v>
      </c>
      <c r="B37" s="32" t="s">
        <v>8</v>
      </c>
      <c r="C37" s="14">
        <v>64</v>
      </c>
      <c r="D37" s="1" t="s">
        <v>22</v>
      </c>
      <c r="E37" s="19">
        <f t="shared" si="0"/>
        <v>633.33333333333337</v>
      </c>
      <c r="F37" s="21">
        <v>95</v>
      </c>
      <c r="G37" s="43">
        <v>40</v>
      </c>
      <c r="H37" s="21">
        <v>936</v>
      </c>
      <c r="I37" s="26">
        <f t="shared" si="1"/>
        <v>14.625</v>
      </c>
      <c r="J37" s="27">
        <v>53.81</v>
      </c>
      <c r="K37" s="100">
        <f t="shared" si="2"/>
        <v>889.47930000000008</v>
      </c>
      <c r="L37" s="35">
        <f>J37*$M$1/C37</f>
        <v>13.898114062500001</v>
      </c>
    </row>
    <row r="38" spans="1:12" x14ac:dyDescent="0.25">
      <c r="A38" s="6" t="s">
        <v>20</v>
      </c>
      <c r="B38" s="32" t="s">
        <v>8</v>
      </c>
      <c r="C38" s="14">
        <v>64</v>
      </c>
      <c r="D38" s="1" t="s">
        <v>23</v>
      </c>
      <c r="E38" s="19">
        <f t="shared" si="0"/>
        <v>666.66666666666674</v>
      </c>
      <c r="F38" s="21">
        <v>100</v>
      </c>
      <c r="G38" s="44">
        <v>85</v>
      </c>
      <c r="H38" s="21">
        <v>1394</v>
      </c>
      <c r="I38" s="41">
        <f t="shared" si="1"/>
        <v>21.78125</v>
      </c>
      <c r="J38" s="27">
        <v>65.87</v>
      </c>
      <c r="K38" s="100">
        <f t="shared" si="2"/>
        <v>1088.8311000000001</v>
      </c>
      <c r="L38" s="35">
        <f>J38*$M$1/C38</f>
        <v>17.012985937500002</v>
      </c>
    </row>
    <row r="39" spans="1:12" x14ac:dyDescent="0.25">
      <c r="A39" s="6" t="s">
        <v>20</v>
      </c>
      <c r="B39" s="32" t="s">
        <v>8</v>
      </c>
      <c r="C39" s="14">
        <v>64</v>
      </c>
      <c r="D39" s="1" t="s">
        <v>24</v>
      </c>
      <c r="E39" s="19">
        <f t="shared" si="0"/>
        <v>633.33333333333337</v>
      </c>
      <c r="F39" s="21">
        <v>95</v>
      </c>
      <c r="G39" s="43">
        <v>60</v>
      </c>
      <c r="H39" s="21">
        <v>3990</v>
      </c>
      <c r="I39" s="41">
        <f t="shared" si="1"/>
        <v>62.34375</v>
      </c>
      <c r="J39" s="27">
        <v>142.35</v>
      </c>
      <c r="K39" s="100">
        <f t="shared" si="2"/>
        <v>2353.0455000000002</v>
      </c>
      <c r="L39" s="40">
        <f>J39*$M$1/C39</f>
        <v>36.766335937500003</v>
      </c>
    </row>
    <row r="40" spans="1:12" ht="15.75" thickBot="1" x14ac:dyDescent="0.3">
      <c r="A40" s="46" t="s">
        <v>20</v>
      </c>
      <c r="B40" s="47" t="s">
        <v>8</v>
      </c>
      <c r="C40" s="48">
        <v>64</v>
      </c>
      <c r="D40" s="49" t="s">
        <v>30</v>
      </c>
      <c r="E40" s="50">
        <f t="shared" si="0"/>
        <v>1900</v>
      </c>
      <c r="F40" s="51">
        <v>285</v>
      </c>
      <c r="G40" s="52">
        <v>180</v>
      </c>
      <c r="H40" s="51" t="s">
        <v>31</v>
      </c>
      <c r="I40" s="71" t="s">
        <v>31</v>
      </c>
      <c r="J40" s="54">
        <v>190.84</v>
      </c>
      <c r="K40" s="101">
        <f t="shared" si="2"/>
        <v>3154.5852000000004</v>
      </c>
      <c r="L40" s="75">
        <f>J40*$M$1/C40</f>
        <v>49.290393750000007</v>
      </c>
    </row>
    <row r="41" spans="1:12" x14ac:dyDescent="0.25">
      <c r="A41" s="2" t="s">
        <v>20</v>
      </c>
      <c r="B41" s="56" t="s">
        <v>8</v>
      </c>
      <c r="C41" s="57">
        <v>128</v>
      </c>
      <c r="D41" s="3" t="s">
        <v>21</v>
      </c>
      <c r="E41" s="58">
        <f t="shared" si="0"/>
        <v>666.66666666666674</v>
      </c>
      <c r="F41" s="59">
        <v>100</v>
      </c>
      <c r="G41" s="73">
        <v>40</v>
      </c>
      <c r="H41" s="59">
        <v>1145</v>
      </c>
      <c r="I41" s="83">
        <f t="shared" si="1"/>
        <v>8.9453125</v>
      </c>
      <c r="J41" s="62">
        <v>93.51</v>
      </c>
      <c r="K41" s="102">
        <f t="shared" si="2"/>
        <v>1545.7203000000002</v>
      </c>
      <c r="L41" s="74">
        <f>J41*$M$1/C41</f>
        <v>12.075939843750001</v>
      </c>
    </row>
    <row r="42" spans="1:12" x14ac:dyDescent="0.25">
      <c r="A42" s="6" t="s">
        <v>20</v>
      </c>
      <c r="B42" s="32" t="s">
        <v>8</v>
      </c>
      <c r="C42" s="14">
        <v>128</v>
      </c>
      <c r="D42" s="1" t="s">
        <v>22</v>
      </c>
      <c r="E42" s="19">
        <f t="shared" si="0"/>
        <v>633.33333333333337</v>
      </c>
      <c r="F42" s="21">
        <v>95</v>
      </c>
      <c r="G42" s="43">
        <v>40</v>
      </c>
      <c r="H42" s="21">
        <v>1844</v>
      </c>
      <c r="I42" s="26">
        <f t="shared" si="1"/>
        <v>14.40625</v>
      </c>
      <c r="J42" s="27">
        <v>222.66</v>
      </c>
      <c r="K42" s="100">
        <f t="shared" si="2"/>
        <v>3680.5698000000002</v>
      </c>
      <c r="L42" s="40">
        <f>J42*$M$1/C42</f>
        <v>28.754451562500002</v>
      </c>
    </row>
    <row r="43" spans="1:12" ht="15.75" thickBot="1" x14ac:dyDescent="0.3">
      <c r="A43" s="64" t="s">
        <v>20</v>
      </c>
      <c r="B43" s="65" t="s">
        <v>8</v>
      </c>
      <c r="C43" s="15">
        <v>128</v>
      </c>
      <c r="D43" s="5" t="s">
        <v>23</v>
      </c>
      <c r="E43" s="66">
        <f t="shared" si="0"/>
        <v>666.66666666666674</v>
      </c>
      <c r="F43" s="22">
        <v>100</v>
      </c>
      <c r="G43" s="67">
        <v>85</v>
      </c>
      <c r="H43" s="22">
        <v>2990</v>
      </c>
      <c r="I43" s="78">
        <f t="shared" si="1"/>
        <v>23.359375</v>
      </c>
      <c r="J43" s="28">
        <v>312.02999999999997</v>
      </c>
      <c r="K43" s="103">
        <f t="shared" si="2"/>
        <v>5157.8558999999996</v>
      </c>
      <c r="L43" s="79">
        <f>J43*$M$1/C43</f>
        <v>40.295749218749997</v>
      </c>
    </row>
    <row r="44" spans="1:12" x14ac:dyDescent="0.25">
      <c r="A44" s="6" t="s">
        <v>20</v>
      </c>
      <c r="B44" s="32" t="s">
        <v>8</v>
      </c>
      <c r="C44" s="13">
        <v>256</v>
      </c>
      <c r="D44" s="7" t="s">
        <v>32</v>
      </c>
      <c r="E44" s="20">
        <f t="shared" si="0"/>
        <v>633.33333333333337</v>
      </c>
      <c r="F44" s="18">
        <v>95</v>
      </c>
      <c r="G44" s="82">
        <v>40</v>
      </c>
      <c r="H44" s="18" t="s">
        <v>31</v>
      </c>
      <c r="I44" s="25" t="s">
        <v>31</v>
      </c>
      <c r="J44" s="30">
        <v>113.56</v>
      </c>
      <c r="K44" s="99">
        <f t="shared" si="2"/>
        <v>1877.1468000000002</v>
      </c>
      <c r="L44" s="37">
        <f>J44*$M$1/C44</f>
        <v>7.3326046875000008</v>
      </c>
    </row>
    <row r="45" spans="1:12" ht="15.75" thickBot="1" x14ac:dyDescent="0.3">
      <c r="A45" s="46" t="s">
        <v>20</v>
      </c>
      <c r="B45" s="47" t="s">
        <v>8</v>
      </c>
      <c r="C45" s="48">
        <v>256</v>
      </c>
      <c r="D45" s="49" t="s">
        <v>25</v>
      </c>
      <c r="E45" s="50">
        <f t="shared" si="0"/>
        <v>1066.6666666666667</v>
      </c>
      <c r="F45" s="51">
        <v>160</v>
      </c>
      <c r="G45" s="70">
        <v>125</v>
      </c>
      <c r="H45" s="51" t="s">
        <v>31</v>
      </c>
      <c r="I45" s="71" t="s">
        <v>31</v>
      </c>
      <c r="J45" s="54">
        <v>204.33</v>
      </c>
      <c r="K45" s="101">
        <f t="shared" si="2"/>
        <v>3377.5749000000005</v>
      </c>
      <c r="L45" s="55">
        <f>J45*$M$1/C45</f>
        <v>13.193651953125002</v>
      </c>
    </row>
    <row r="46" spans="1:12" x14ac:dyDescent="0.25">
      <c r="A46" s="2" t="s">
        <v>20</v>
      </c>
      <c r="B46" s="56" t="s">
        <v>8</v>
      </c>
      <c r="C46" s="57">
        <v>512</v>
      </c>
      <c r="D46" s="3" t="s">
        <v>21</v>
      </c>
      <c r="E46" s="58">
        <f t="shared" si="0"/>
        <v>666.66666666666674</v>
      </c>
      <c r="F46" s="59">
        <v>100</v>
      </c>
      <c r="G46" s="80">
        <v>85</v>
      </c>
      <c r="H46" s="59">
        <v>6710</v>
      </c>
      <c r="I46" s="61">
        <f t="shared" si="1"/>
        <v>13.10546875</v>
      </c>
      <c r="J46" s="62" t="s">
        <v>31</v>
      </c>
      <c r="K46" s="102" t="e">
        <f t="shared" si="2"/>
        <v>#VALUE!</v>
      </c>
      <c r="L46" s="74" t="s">
        <v>31</v>
      </c>
    </row>
    <row r="47" spans="1:12" ht="15.75" thickBot="1" x14ac:dyDescent="0.3">
      <c r="A47" s="64" t="s">
        <v>20</v>
      </c>
      <c r="B47" s="65" t="s">
        <v>8</v>
      </c>
      <c r="C47" s="15">
        <v>512</v>
      </c>
      <c r="D47" s="5" t="s">
        <v>22</v>
      </c>
      <c r="E47" s="66">
        <f t="shared" si="0"/>
        <v>666.66666666666674</v>
      </c>
      <c r="F47" s="22">
        <v>100</v>
      </c>
      <c r="G47" s="67">
        <v>85</v>
      </c>
      <c r="H47" s="22">
        <v>9932</v>
      </c>
      <c r="I47" s="68">
        <f t="shared" si="1"/>
        <v>19.3984375</v>
      </c>
      <c r="J47" s="28">
        <v>216.23</v>
      </c>
      <c r="K47" s="103">
        <f t="shared" si="2"/>
        <v>3574.2819</v>
      </c>
      <c r="L47" s="69">
        <f>J47*$M$1/C47</f>
        <v>6.9810193359374999</v>
      </c>
    </row>
    <row r="48" spans="1:12" x14ac:dyDescent="0.25">
      <c r="A48" s="2" t="s">
        <v>20</v>
      </c>
      <c r="B48" s="56" t="s">
        <v>14</v>
      </c>
      <c r="C48" s="57">
        <v>64</v>
      </c>
      <c r="D48" s="3" t="s">
        <v>21</v>
      </c>
      <c r="E48" s="58">
        <f t="shared" si="0"/>
        <v>600</v>
      </c>
      <c r="F48" s="59">
        <v>90</v>
      </c>
      <c r="G48" s="73">
        <v>40</v>
      </c>
      <c r="H48" s="59">
        <v>915</v>
      </c>
      <c r="I48" s="61">
        <f t="shared" si="1"/>
        <v>14.296875</v>
      </c>
      <c r="J48" s="62">
        <v>39.39</v>
      </c>
      <c r="K48" s="102">
        <f t="shared" si="2"/>
        <v>651.11670000000004</v>
      </c>
      <c r="L48" s="74">
        <f>J48*$M$1/C48</f>
        <v>10.173698437500001</v>
      </c>
    </row>
    <row r="49" spans="1:12" ht="15.75" thickBot="1" x14ac:dyDescent="0.3">
      <c r="A49" s="46" t="s">
        <v>20</v>
      </c>
      <c r="B49" s="47" t="s">
        <v>14</v>
      </c>
      <c r="C49" s="48">
        <v>64</v>
      </c>
      <c r="D49" s="49" t="s">
        <v>23</v>
      </c>
      <c r="E49" s="50">
        <f t="shared" si="0"/>
        <v>633.33333333333337</v>
      </c>
      <c r="F49" s="51">
        <v>95</v>
      </c>
      <c r="G49" s="84">
        <v>45</v>
      </c>
      <c r="H49" s="51">
        <v>1300</v>
      </c>
      <c r="I49" s="53">
        <f t="shared" si="1"/>
        <v>20.3125</v>
      </c>
      <c r="J49" s="54">
        <v>67.41</v>
      </c>
      <c r="K49" s="101">
        <f t="shared" si="2"/>
        <v>1114.2873</v>
      </c>
      <c r="L49" s="55">
        <f>J49*$M$1/C49</f>
        <v>17.410739062499999</v>
      </c>
    </row>
    <row r="50" spans="1:12" x14ac:dyDescent="0.25">
      <c r="A50" s="2" t="s">
        <v>20</v>
      </c>
      <c r="B50" s="56" t="s">
        <v>14</v>
      </c>
      <c r="C50" s="57">
        <v>128</v>
      </c>
      <c r="D50" s="3" t="s">
        <v>22</v>
      </c>
      <c r="E50" s="58">
        <f t="shared" si="0"/>
        <v>666.66666666666674</v>
      </c>
      <c r="F50" s="59">
        <v>100</v>
      </c>
      <c r="G50" s="73">
        <v>40</v>
      </c>
      <c r="H50" s="59">
        <v>1182</v>
      </c>
      <c r="I50" s="83">
        <f t="shared" si="1"/>
        <v>9.234375</v>
      </c>
      <c r="J50" s="62">
        <v>70.48</v>
      </c>
      <c r="K50" s="102">
        <f t="shared" si="2"/>
        <v>1165.0344000000002</v>
      </c>
      <c r="L50" s="76">
        <f>J50*$M$1/C50</f>
        <v>9.1018312500000018</v>
      </c>
    </row>
    <row r="51" spans="1:12" x14ac:dyDescent="0.25">
      <c r="A51" s="6" t="s">
        <v>20</v>
      </c>
      <c r="B51" s="32" t="s">
        <v>14</v>
      </c>
      <c r="C51" s="14">
        <v>128</v>
      </c>
      <c r="D51" s="1" t="s">
        <v>23</v>
      </c>
      <c r="E51" s="19">
        <f t="shared" si="0"/>
        <v>666.66666666666674</v>
      </c>
      <c r="F51" s="21">
        <v>100</v>
      </c>
      <c r="G51" s="44">
        <v>85</v>
      </c>
      <c r="H51" s="21">
        <v>2090</v>
      </c>
      <c r="I51" s="26">
        <f t="shared" si="1"/>
        <v>16.328125</v>
      </c>
      <c r="J51" s="27" t="s">
        <v>31</v>
      </c>
      <c r="K51" s="100" t="e">
        <f t="shared" si="2"/>
        <v>#VALUE!</v>
      </c>
      <c r="L51" s="35" t="s">
        <v>31</v>
      </c>
    </row>
    <row r="52" spans="1:12" ht="15.75" thickBot="1" x14ac:dyDescent="0.3">
      <c r="A52" s="64" t="s">
        <v>20</v>
      </c>
      <c r="B52" s="65" t="s">
        <v>14</v>
      </c>
      <c r="C52" s="15">
        <v>128</v>
      </c>
      <c r="D52" s="5" t="s">
        <v>25</v>
      </c>
      <c r="E52" s="66">
        <f t="shared" si="0"/>
        <v>1066.6666666666667</v>
      </c>
      <c r="F52" s="22">
        <v>160</v>
      </c>
      <c r="G52" s="67">
        <v>125</v>
      </c>
      <c r="H52" s="22">
        <v>2390</v>
      </c>
      <c r="I52" s="68">
        <f t="shared" si="1"/>
        <v>18.671875</v>
      </c>
      <c r="J52" s="28">
        <v>107.96</v>
      </c>
      <c r="K52" s="103">
        <f t="shared" si="2"/>
        <v>1784.5788</v>
      </c>
      <c r="L52" s="36">
        <f>J52*$M$1/C52</f>
        <v>13.942021875</v>
      </c>
    </row>
    <row r="53" spans="1:12" x14ac:dyDescent="0.25">
      <c r="A53" s="6" t="s">
        <v>20</v>
      </c>
      <c r="B53" s="32" t="s">
        <v>14</v>
      </c>
      <c r="C53" s="13">
        <v>256</v>
      </c>
      <c r="D53" s="7" t="s">
        <v>22</v>
      </c>
      <c r="E53" s="20">
        <f t="shared" si="0"/>
        <v>666.66666666666674</v>
      </c>
      <c r="F53" s="18">
        <v>100</v>
      </c>
      <c r="G53" s="82">
        <v>40</v>
      </c>
      <c r="H53" s="18">
        <v>2590</v>
      </c>
      <c r="I53" s="25">
        <f t="shared" si="1"/>
        <v>10.1171875</v>
      </c>
      <c r="J53" s="30">
        <v>112.07</v>
      </c>
      <c r="K53" s="99">
        <f t="shared" si="2"/>
        <v>1852.5171</v>
      </c>
      <c r="L53" s="37">
        <f>J53*$M$1/C53</f>
        <v>7.2363949218750001</v>
      </c>
    </row>
    <row r="54" spans="1:12" x14ac:dyDescent="0.25">
      <c r="A54" s="6" t="s">
        <v>20</v>
      </c>
      <c r="B54" s="32" t="s">
        <v>14</v>
      </c>
      <c r="C54" s="14">
        <v>256</v>
      </c>
      <c r="D54" s="1" t="s">
        <v>23</v>
      </c>
      <c r="E54" s="19">
        <f t="shared" si="0"/>
        <v>666.66666666666674</v>
      </c>
      <c r="F54" s="21">
        <v>100</v>
      </c>
      <c r="G54" s="44">
        <v>85</v>
      </c>
      <c r="H54" s="21">
        <v>4089</v>
      </c>
      <c r="I54" s="26">
        <f t="shared" si="1"/>
        <v>15.97265625</v>
      </c>
      <c r="J54" s="27">
        <v>158.54</v>
      </c>
      <c r="K54" s="100">
        <f t="shared" si="2"/>
        <v>2620.6662000000001</v>
      </c>
      <c r="L54" s="35">
        <f>J54*$M$1/C54</f>
        <v>10.23697734375</v>
      </c>
    </row>
    <row r="55" spans="1:12" ht="15.75" thickBot="1" x14ac:dyDescent="0.3">
      <c r="A55" s="46" t="s">
        <v>20</v>
      </c>
      <c r="B55" s="47" t="s">
        <v>14</v>
      </c>
      <c r="C55" s="48">
        <v>256</v>
      </c>
      <c r="D55" s="49" t="s">
        <v>25</v>
      </c>
      <c r="E55" s="50">
        <f t="shared" si="0"/>
        <v>1066.6666666666667</v>
      </c>
      <c r="F55" s="51">
        <v>160</v>
      </c>
      <c r="G55" s="70">
        <v>125</v>
      </c>
      <c r="H55" s="51">
        <v>5490</v>
      </c>
      <c r="I55" s="53">
        <f t="shared" si="1"/>
        <v>21.4453125</v>
      </c>
      <c r="J55" s="54">
        <v>152.4</v>
      </c>
      <c r="K55" s="101">
        <f t="shared" si="2"/>
        <v>2519.1720000000005</v>
      </c>
      <c r="L55" s="72">
        <f>J55*$M$1/C55</f>
        <v>9.8405156250000019</v>
      </c>
    </row>
    <row r="56" spans="1:12" ht="15.75" thickBot="1" x14ac:dyDescent="0.3">
      <c r="A56" s="8" t="s">
        <v>20</v>
      </c>
      <c r="B56" s="86" t="s">
        <v>14</v>
      </c>
      <c r="C56" s="87">
        <v>512</v>
      </c>
      <c r="D56" s="9" t="s">
        <v>22</v>
      </c>
      <c r="E56" s="88">
        <f t="shared" si="0"/>
        <v>666.66666666666674</v>
      </c>
      <c r="F56" s="89">
        <v>100</v>
      </c>
      <c r="G56" s="90">
        <v>40</v>
      </c>
      <c r="H56" s="89">
        <v>5990</v>
      </c>
      <c r="I56" s="91">
        <f t="shared" si="1"/>
        <v>11.69921875</v>
      </c>
      <c r="J56" s="92">
        <v>253.7</v>
      </c>
      <c r="K56" s="104">
        <f t="shared" si="2"/>
        <v>4193.6610000000001</v>
      </c>
      <c r="L56" s="93">
        <f>J56*$M$1/C56</f>
        <v>8.1907441406250001</v>
      </c>
    </row>
    <row r="57" spans="1:12" x14ac:dyDescent="0.25">
      <c r="A57" s="6" t="s">
        <v>26</v>
      </c>
      <c r="B57" s="32" t="s">
        <v>14</v>
      </c>
      <c r="C57" s="13">
        <v>64</v>
      </c>
      <c r="D57" s="7" t="s">
        <v>27</v>
      </c>
      <c r="E57" s="20">
        <f t="shared" si="0"/>
        <v>866.66666666666674</v>
      </c>
      <c r="F57" s="18">
        <v>130</v>
      </c>
      <c r="G57" s="42">
        <v>20</v>
      </c>
      <c r="H57" s="18">
        <v>890</v>
      </c>
      <c r="I57" s="25">
        <f t="shared" si="1"/>
        <v>13.90625</v>
      </c>
      <c r="J57" s="30">
        <v>27</v>
      </c>
      <c r="K57" s="99">
        <f t="shared" si="2"/>
        <v>446.31000000000006</v>
      </c>
      <c r="L57" s="37">
        <f>J57*$M$1/C57</f>
        <v>6.9735937500000009</v>
      </c>
    </row>
    <row r="58" spans="1:12" ht="15.75" thickBot="1" x14ac:dyDescent="0.3">
      <c r="A58" s="4" t="s">
        <v>26</v>
      </c>
      <c r="B58" s="33" t="s">
        <v>14</v>
      </c>
      <c r="C58" s="15">
        <v>64</v>
      </c>
      <c r="D58" s="5" t="s">
        <v>28</v>
      </c>
      <c r="E58" s="66">
        <f t="shared" si="0"/>
        <v>666.66666666666674</v>
      </c>
      <c r="F58" s="22">
        <v>100</v>
      </c>
      <c r="G58" s="94">
        <v>30</v>
      </c>
      <c r="H58" s="22">
        <v>2833</v>
      </c>
      <c r="I58" s="78">
        <f t="shared" si="1"/>
        <v>44.265625</v>
      </c>
      <c r="J58" s="28">
        <v>59.68</v>
      </c>
      <c r="K58" s="103">
        <f t="shared" si="2"/>
        <v>986.51040000000012</v>
      </c>
      <c r="L58" s="36">
        <f>J58*$M$1/C58</f>
        <v>15.414225000000002</v>
      </c>
    </row>
    <row r="59" spans="1:12" x14ac:dyDescent="0.25">
      <c r="A59" s="6" t="s">
        <v>26</v>
      </c>
      <c r="B59" s="32" t="s">
        <v>14</v>
      </c>
      <c r="C59" s="13">
        <v>128</v>
      </c>
      <c r="D59" s="7" t="s">
        <v>29</v>
      </c>
      <c r="E59" s="20">
        <f t="shared" si="0"/>
        <v>866.66666666666674</v>
      </c>
      <c r="F59" s="18">
        <v>130</v>
      </c>
      <c r="G59" s="82">
        <v>60</v>
      </c>
      <c r="H59" s="18">
        <v>1690</v>
      </c>
      <c r="I59" s="25">
        <f t="shared" si="1"/>
        <v>13.203125</v>
      </c>
      <c r="J59" s="30">
        <v>39</v>
      </c>
      <c r="K59" s="99">
        <f t="shared" si="2"/>
        <v>644.67000000000007</v>
      </c>
      <c r="L59" s="85">
        <f>J59*$M$1/C59</f>
        <v>5.0364843750000006</v>
      </c>
    </row>
    <row r="60" spans="1:12" ht="15.75" thickBot="1" x14ac:dyDescent="0.3">
      <c r="A60" s="95" t="s">
        <v>26</v>
      </c>
      <c r="B60" s="96" t="s">
        <v>14</v>
      </c>
      <c r="C60" s="48">
        <v>128</v>
      </c>
      <c r="D60" s="49" t="s">
        <v>28</v>
      </c>
      <c r="E60" s="50">
        <f t="shared" si="0"/>
        <v>666.66666666666674</v>
      </c>
      <c r="F60" s="51">
        <v>100</v>
      </c>
      <c r="G60" s="97">
        <v>30</v>
      </c>
      <c r="H60" s="51">
        <v>4990</v>
      </c>
      <c r="I60" s="53">
        <f t="shared" si="1"/>
        <v>38.984375</v>
      </c>
      <c r="J60" s="54">
        <v>102.27</v>
      </c>
      <c r="K60" s="101">
        <f t="shared" si="2"/>
        <v>1690.5231000000001</v>
      </c>
      <c r="L60" s="55">
        <f>J60*$M$1/C60</f>
        <v>13.207211718750001</v>
      </c>
    </row>
    <row r="61" spans="1:12" ht="15.75" thickBot="1" x14ac:dyDescent="0.3">
      <c r="A61" s="8" t="s">
        <v>26</v>
      </c>
      <c r="B61" s="86" t="s">
        <v>14</v>
      </c>
      <c r="C61" s="87">
        <v>256</v>
      </c>
      <c r="D61" s="9" t="s">
        <v>29</v>
      </c>
      <c r="E61" s="88">
        <f t="shared" si="0"/>
        <v>866.66666666666674</v>
      </c>
      <c r="F61" s="89">
        <v>130</v>
      </c>
      <c r="G61" s="90">
        <v>60</v>
      </c>
      <c r="H61" s="89">
        <v>3200</v>
      </c>
      <c r="I61" s="91">
        <f t="shared" si="1"/>
        <v>12.5</v>
      </c>
      <c r="J61" s="92">
        <v>90</v>
      </c>
      <c r="K61" s="104">
        <f t="shared" si="2"/>
        <v>1487.7</v>
      </c>
      <c r="L61" s="98">
        <f>J61*$M$1/C61</f>
        <v>5.8113281250000002</v>
      </c>
    </row>
    <row r="62" spans="1:12" x14ac:dyDescent="0.25">
      <c r="A62" s="6" t="s">
        <v>26</v>
      </c>
      <c r="B62" s="32" t="s">
        <v>14</v>
      </c>
      <c r="C62" s="13">
        <v>512</v>
      </c>
      <c r="D62" s="7" t="s">
        <v>29</v>
      </c>
      <c r="E62" s="20">
        <f t="shared" si="0"/>
        <v>866.66666666666674</v>
      </c>
      <c r="F62" s="18">
        <v>130</v>
      </c>
      <c r="G62" s="82">
        <v>60</v>
      </c>
      <c r="H62" s="18">
        <v>7460</v>
      </c>
      <c r="I62" s="25">
        <f t="shared" si="1"/>
        <v>14.5703125</v>
      </c>
      <c r="J62" s="30">
        <v>174.5</v>
      </c>
      <c r="K62" s="99">
        <f t="shared" si="2"/>
        <v>2884.4850000000001</v>
      </c>
      <c r="L62" s="85">
        <f>J62*$M$1/C62</f>
        <v>5.6337597656250002</v>
      </c>
    </row>
    <row r="63" spans="1:12" ht="15.75" thickBot="1" x14ac:dyDescent="0.3">
      <c r="A63" s="4"/>
      <c r="B63" s="33"/>
      <c r="C63" s="15"/>
      <c r="D63" s="5"/>
      <c r="E63" s="22"/>
      <c r="F63" s="22"/>
      <c r="G63" s="22"/>
      <c r="H63" s="22"/>
      <c r="I63" s="28"/>
      <c r="J63" s="28"/>
      <c r="K63" s="28"/>
      <c r="L63" s="36"/>
    </row>
  </sheetData>
  <autoFilter ref="A1:L6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Stevsky</dc:creator>
  <cp:lastModifiedBy>Miguel Stevsky</cp:lastModifiedBy>
  <dcterms:created xsi:type="dcterms:W3CDTF">2022-09-21T22:30:00Z</dcterms:created>
  <dcterms:modified xsi:type="dcterms:W3CDTF">2022-09-22T02:43:12Z</dcterms:modified>
</cp:coreProperties>
</file>